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250" windowHeight="12435" firstSheet="1" activeTab="1"/>
  </bookViews>
  <sheets>
    <sheet name="Echipamente de Proces Ind(04)" sheetId="6" r:id="rId1"/>
    <sheet name="Mecatronica(07)" sheetId="8" r:id="rId2"/>
  </sheets>
  <definedNames>
    <definedName name="_xlnm.Print_Area" localSheetId="0">'Echipamente de Proces Ind(04)'!$A$1:$J$317</definedName>
  </definedNames>
  <calcPr calcId="124519"/>
</workbook>
</file>

<file path=xl/calcChain.xml><?xml version="1.0" encoding="utf-8"?>
<calcChain xmlns="http://schemas.openxmlformats.org/spreadsheetml/2006/main">
  <c r="I287" i="8"/>
  <c r="H287"/>
  <c r="G287"/>
  <c r="F287"/>
  <c r="E287"/>
  <c r="D287"/>
  <c r="H280"/>
  <c r="G280"/>
  <c r="G281" s="1"/>
  <c r="F280"/>
  <c r="E280"/>
  <c r="D280"/>
  <c r="I274"/>
  <c r="I268"/>
  <c r="I280" s="1"/>
  <c r="I263"/>
  <c r="I281" s="1"/>
  <c r="H263"/>
  <c r="H281" s="1"/>
  <c r="F263"/>
  <c r="F281" s="1"/>
  <c r="E263"/>
  <c r="E281" s="1"/>
  <c r="D263"/>
  <c r="D281" s="1"/>
  <c r="D282" s="1"/>
  <c r="I246"/>
  <c r="I241"/>
  <c r="H241"/>
  <c r="G241"/>
  <c r="F241"/>
  <c r="E241"/>
  <c r="D241"/>
  <c r="I238"/>
  <c r="I242" s="1"/>
  <c r="H238"/>
  <c r="H242" s="1"/>
  <c r="G238"/>
  <c r="G242" s="1"/>
  <c r="F238"/>
  <c r="F242" s="1"/>
  <c r="E238"/>
  <c r="E242" s="1"/>
  <c r="D238"/>
  <c r="D242" s="1"/>
  <c r="H213"/>
  <c r="G213"/>
  <c r="F213"/>
  <c r="E213"/>
  <c r="D213"/>
  <c r="I212"/>
  <c r="I213" s="1"/>
  <c r="I205"/>
  <c r="H205"/>
  <c r="G205"/>
  <c r="F205"/>
  <c r="E205"/>
  <c r="D205"/>
  <c r="I202"/>
  <c r="I206" s="1"/>
  <c r="H202"/>
  <c r="H206" s="1"/>
  <c r="G202"/>
  <c r="G206" s="1"/>
  <c r="F202"/>
  <c r="F206" s="1"/>
  <c r="E202"/>
  <c r="E206" s="1"/>
  <c r="D202"/>
  <c r="D206" s="1"/>
  <c r="I174"/>
  <c r="G174"/>
  <c r="F174"/>
  <c r="E174"/>
  <c r="D174"/>
  <c r="I167"/>
  <c r="H167"/>
  <c r="G167"/>
  <c r="F167"/>
  <c r="E167"/>
  <c r="D167"/>
  <c r="I163"/>
  <c r="I168" s="1"/>
  <c r="H163"/>
  <c r="H168" s="1"/>
  <c r="G163"/>
  <c r="G168" s="1"/>
  <c r="F163"/>
  <c r="F168" s="1"/>
  <c r="E163"/>
  <c r="E168" s="1"/>
  <c r="D163"/>
  <c r="D168" s="1"/>
  <c r="D169" s="1"/>
  <c r="I141"/>
  <c r="H141"/>
  <c r="G141"/>
  <c r="F141"/>
  <c r="E141"/>
  <c r="D141"/>
  <c r="I131"/>
  <c r="G131"/>
  <c r="F131"/>
  <c r="E131"/>
  <c r="D131"/>
  <c r="H128"/>
  <c r="H132" s="1"/>
  <c r="G128"/>
  <c r="G132" s="1"/>
  <c r="F128"/>
  <c r="F132" s="1"/>
  <c r="E128"/>
  <c r="E132" s="1"/>
  <c r="D128"/>
  <c r="D132" s="1"/>
  <c r="D133" s="1"/>
  <c r="I123"/>
  <c r="I120"/>
  <c r="I128" s="1"/>
  <c r="I132" s="1"/>
  <c r="I102"/>
  <c r="H102"/>
  <c r="G102"/>
  <c r="F102"/>
  <c r="E102"/>
  <c r="D102"/>
  <c r="I95"/>
  <c r="G95"/>
  <c r="F95"/>
  <c r="E95"/>
  <c r="D95"/>
  <c r="H92"/>
  <c r="H96" s="1"/>
  <c r="G92"/>
  <c r="G96" s="1"/>
  <c r="F92"/>
  <c r="F96" s="1"/>
  <c r="E92"/>
  <c r="E96" s="1"/>
  <c r="D92"/>
  <c r="D96" s="1"/>
  <c r="D97" s="1"/>
  <c r="I90"/>
  <c r="I88"/>
  <c r="I84"/>
  <c r="I92" s="1"/>
  <c r="I96" s="1"/>
  <c r="D207" l="1"/>
  <c r="D243"/>
  <c r="E66" l="1"/>
  <c r="D66"/>
  <c r="H21" l="1"/>
  <c r="H58"/>
  <c r="H54"/>
  <c r="H17"/>
  <c r="H22" s="1"/>
  <c r="H59" l="1"/>
  <c r="I58"/>
  <c r="G58"/>
  <c r="F58"/>
  <c r="E58"/>
  <c r="D58"/>
  <c r="I66"/>
  <c r="E306" i="6"/>
  <c r="H302"/>
  <c r="H306" s="1"/>
  <c r="G302"/>
  <c r="G306" s="1"/>
  <c r="F302"/>
  <c r="F306" s="1"/>
  <c r="D302"/>
  <c r="D306" s="1"/>
  <c r="H278"/>
  <c r="F278"/>
  <c r="E278"/>
  <c r="D278"/>
  <c r="H240"/>
  <c r="F240"/>
  <c r="D240"/>
  <c r="D266"/>
  <c r="D271" s="1"/>
  <c r="D229"/>
  <c r="D235" s="1"/>
  <c r="H229"/>
  <c r="H235" s="1"/>
  <c r="G229"/>
  <c r="G235" s="1"/>
  <c r="F229"/>
  <c r="F235" s="1"/>
  <c r="E229"/>
  <c r="E235" s="1"/>
  <c r="H266"/>
  <c r="H271" s="1"/>
  <c r="G266"/>
  <c r="G271" s="1"/>
  <c r="F266"/>
  <c r="F271" s="1"/>
  <c r="E266"/>
  <c r="E271" s="1"/>
  <c r="E32"/>
  <c r="F32"/>
  <c r="G32"/>
  <c r="H27"/>
  <c r="H28"/>
  <c r="H29"/>
  <c r="H30"/>
  <c r="H31"/>
  <c r="D32"/>
  <c r="H184"/>
  <c r="H17"/>
  <c r="H12"/>
  <c r="E185"/>
  <c r="F185"/>
  <c r="G185"/>
  <c r="D185"/>
  <c r="H98"/>
  <c r="H60"/>
  <c r="H178"/>
  <c r="H185" s="1"/>
  <c r="H144"/>
  <c r="H147" s="1"/>
  <c r="H97"/>
  <c r="H100"/>
  <c r="H21"/>
  <c r="H23" s="1"/>
  <c r="H194"/>
  <c r="G194"/>
  <c r="F194"/>
  <c r="E194"/>
  <c r="D194"/>
  <c r="D188"/>
  <c r="E188"/>
  <c r="F188"/>
  <c r="G188"/>
  <c r="H188"/>
  <c r="H160"/>
  <c r="G160"/>
  <c r="F160"/>
  <c r="E160"/>
  <c r="D160"/>
  <c r="D147"/>
  <c r="D150"/>
  <c r="E147"/>
  <c r="E150"/>
  <c r="F147"/>
  <c r="F150"/>
  <c r="G147"/>
  <c r="G150"/>
  <c r="H150"/>
  <c r="H114"/>
  <c r="G114"/>
  <c r="F114"/>
  <c r="E114"/>
  <c r="D114"/>
  <c r="D102"/>
  <c r="D106"/>
  <c r="E102"/>
  <c r="E106"/>
  <c r="F102"/>
  <c r="F106"/>
  <c r="G102"/>
  <c r="G107" s="1"/>
  <c r="G106"/>
  <c r="H106"/>
  <c r="H70"/>
  <c r="G70"/>
  <c r="F70"/>
  <c r="E70"/>
  <c r="D70"/>
  <c r="D60"/>
  <c r="D63"/>
  <c r="E60"/>
  <c r="E63"/>
  <c r="F60"/>
  <c r="F63"/>
  <c r="G60"/>
  <c r="G63"/>
  <c r="H63"/>
  <c r="D19"/>
  <c r="D23"/>
  <c r="E19"/>
  <c r="E24" s="1"/>
  <c r="E23"/>
  <c r="F19"/>
  <c r="F23"/>
  <c r="G19"/>
  <c r="G24" s="1"/>
  <c r="G23"/>
  <c r="E17" i="8"/>
  <c r="F17"/>
  <c r="G17"/>
  <c r="D17"/>
  <c r="I46"/>
  <c r="I26"/>
  <c r="I27"/>
  <c r="I25"/>
  <c r="I21"/>
  <c r="I10"/>
  <c r="I11"/>
  <c r="G66"/>
  <c r="F66"/>
  <c r="D54"/>
  <c r="E54"/>
  <c r="E59" s="1"/>
  <c r="F54"/>
  <c r="G54"/>
  <c r="G30"/>
  <c r="F30"/>
  <c r="E30"/>
  <c r="D30"/>
  <c r="D21"/>
  <c r="E21"/>
  <c r="F21"/>
  <c r="G21"/>
  <c r="D107" i="6" l="1"/>
  <c r="G151"/>
  <c r="H151"/>
  <c r="D59" i="8"/>
  <c r="G59"/>
  <c r="F59"/>
  <c r="F151" i="6"/>
  <c r="G64"/>
  <c r="E64"/>
  <c r="F189"/>
  <c r="E151"/>
  <c r="D189"/>
  <c r="D24"/>
  <c r="D64"/>
  <c r="E107"/>
  <c r="E189"/>
  <c r="H32"/>
  <c r="F107"/>
  <c r="D151"/>
  <c r="H64"/>
  <c r="D236"/>
  <c r="D307"/>
  <c r="D272"/>
  <c r="H189"/>
  <c r="H102"/>
  <c r="H107" s="1"/>
  <c r="H19"/>
  <c r="H24" s="1"/>
  <c r="F24"/>
  <c r="D25" s="1"/>
  <c r="F64"/>
  <c r="G189"/>
  <c r="D22" i="8"/>
  <c r="I17"/>
  <c r="I22" s="1"/>
  <c r="E22"/>
  <c r="F22"/>
  <c r="I30"/>
  <c r="G22"/>
  <c r="I54"/>
  <c r="I59" s="1"/>
  <c r="D60" l="1"/>
  <c r="D65" i="6"/>
  <c r="D152"/>
  <c r="D108"/>
  <c r="D190"/>
  <c r="D23" i="8"/>
</calcChain>
</file>

<file path=xl/sharedStrings.xml><?xml version="1.0" encoding="utf-8"?>
<sst xmlns="http://schemas.openxmlformats.org/spreadsheetml/2006/main" count="997" uniqueCount="405">
  <si>
    <t>C</t>
  </si>
  <si>
    <t>S</t>
  </si>
  <si>
    <t>L</t>
  </si>
  <si>
    <t>P</t>
  </si>
  <si>
    <t>Nr. crt.</t>
  </si>
  <si>
    <t>Disciplina</t>
  </si>
  <si>
    <t>Ore/saptamana</t>
  </si>
  <si>
    <t>PC</t>
  </si>
  <si>
    <t>Denumire</t>
  </si>
  <si>
    <t>Cod</t>
  </si>
  <si>
    <t>Discipline obligatorii (O)</t>
  </si>
  <si>
    <t>TOTAL discipline obligatorii (O)</t>
  </si>
  <si>
    <t>Discipline opţionale (A)</t>
  </si>
  <si>
    <t>TOTAL discipline opţionale (A)</t>
  </si>
  <si>
    <t>TOTAL discipline obligatorii (O) şi opţionale (A)</t>
  </si>
  <si>
    <t>TOTAL ore pe săptămână</t>
  </si>
  <si>
    <t>Discipline liber alese (L)</t>
  </si>
  <si>
    <t>TOTAL discipline liber alese (L)</t>
  </si>
  <si>
    <t>Anul:</t>
  </si>
  <si>
    <t>I</t>
  </si>
  <si>
    <t>Semestrul:</t>
  </si>
  <si>
    <t>II</t>
  </si>
  <si>
    <t>Forma eval.</t>
  </si>
  <si>
    <t>III</t>
  </si>
  <si>
    <t>IV</t>
  </si>
  <si>
    <t>V</t>
  </si>
  <si>
    <t>Analiza matematica I</t>
  </si>
  <si>
    <t xml:space="preserve">Algebra liniara si geometrie analitica </t>
  </si>
  <si>
    <t>Geometrie descriptiva si desen tehnic I</t>
  </si>
  <si>
    <t>Introducere in informatica</t>
  </si>
  <si>
    <t>Limba straina I</t>
  </si>
  <si>
    <t>Educatie fizica si sport</t>
  </si>
  <si>
    <t>Istoria stiintei si tehnicii</t>
  </si>
  <si>
    <t>Educatie fizica si sport I</t>
  </si>
  <si>
    <t>Analiza matematica II</t>
  </si>
  <si>
    <t>Mecanica I</t>
  </si>
  <si>
    <t>Limba straina II</t>
  </si>
  <si>
    <t>Educatie fizica si sport II</t>
  </si>
  <si>
    <t>Structuri de date si algoritmi</t>
  </si>
  <si>
    <t>Mecanica II</t>
  </si>
  <si>
    <t>Rezistenta materialelor I</t>
  </si>
  <si>
    <t xml:space="preserve">Rezistenta materialelor II </t>
  </si>
  <si>
    <t>UPB.05.T.05.O.101</t>
  </si>
  <si>
    <t>UPB.05.T.05.O.102</t>
  </si>
  <si>
    <t>UPB.05.T.05.O.103</t>
  </si>
  <si>
    <t>Sociologia educatiei</t>
  </si>
  <si>
    <t>Sisteme de gestiune economica</t>
  </si>
  <si>
    <t>E</t>
  </si>
  <si>
    <t>Materiale si tratamente termice</t>
  </si>
  <si>
    <t>Grafica computerizata</t>
  </si>
  <si>
    <t>Desen tehnic II</t>
  </si>
  <si>
    <t xml:space="preserve">Matematici speciale </t>
  </si>
  <si>
    <t>Mecanisme si roboti</t>
  </si>
  <si>
    <t>Complemente de mecanica</t>
  </si>
  <si>
    <t>Metode numerice</t>
  </si>
  <si>
    <t>Control dimensional si metrologie</t>
  </si>
  <si>
    <t>Senzori si traductoare</t>
  </si>
  <si>
    <t>Electrotehnica industriala</t>
  </si>
  <si>
    <t>Bazele sistemelor automate</t>
  </si>
  <si>
    <t>Complemente de mecanica fluidelor</t>
  </si>
  <si>
    <t>UPB.05.T.05.L.102</t>
  </si>
  <si>
    <t xml:space="preserve">Management industrial </t>
  </si>
  <si>
    <t xml:space="preserve">Laborator pentru realizarea lucrarii de licenta </t>
  </si>
  <si>
    <t xml:space="preserve">Mecanica Fluidelor </t>
  </si>
  <si>
    <t xml:space="preserve">Metode cu elemente finite </t>
  </si>
  <si>
    <t xml:space="preserve">Chimie </t>
  </si>
  <si>
    <t>Echipamente pentru procese industriale, I</t>
  </si>
  <si>
    <t>Proiectarea asistata de calculator a echipamentelor pentru procese industriale, I</t>
  </si>
  <si>
    <t>Ingineria proceselor fizico-chimice, I</t>
  </si>
  <si>
    <t>Echipamente pentru procese industriale, II</t>
  </si>
  <si>
    <t>Ingineria proceselor fizico-chimice, II</t>
  </si>
  <si>
    <t>Programarea calculatoarelor</t>
  </si>
  <si>
    <t>Mecanisme de mecanica fina</t>
  </si>
  <si>
    <t>Tehnici multimedia</t>
  </si>
  <si>
    <t>Istoria culturii si civilizatiei</t>
  </si>
  <si>
    <t>Filozofia stiintei si tehnicii</t>
  </si>
  <si>
    <t>Complemente de fizica</t>
  </si>
  <si>
    <t>Modele de comunicare</t>
  </si>
  <si>
    <t>Fizica I</t>
  </si>
  <si>
    <t>Fizica II</t>
  </si>
  <si>
    <t>Tehnologii de fabricatie II</t>
  </si>
  <si>
    <t>Limba straina III</t>
  </si>
  <si>
    <t>Educatie fizica si sport III</t>
  </si>
  <si>
    <t>Probabilitati si statistica aplicata</t>
  </si>
  <si>
    <t>Limba straina IV</t>
  </si>
  <si>
    <t>Educatie fizica si sport IV</t>
  </si>
  <si>
    <t>Dinamica sistemelor mecanice</t>
  </si>
  <si>
    <t xml:space="preserve">Termodinamica tehnica </t>
  </si>
  <si>
    <t>Legislatie tehnica</t>
  </si>
  <si>
    <t>Tehnologii de  fabricatie I</t>
  </si>
  <si>
    <t>Micro si macroeconomie</t>
  </si>
  <si>
    <t>Estetica si design industrial</t>
  </si>
  <si>
    <t>Utilizarea  Calculatoarelor</t>
  </si>
  <si>
    <t>Organe de masini I</t>
  </si>
  <si>
    <t>Organe de masini II</t>
  </si>
  <si>
    <t>Ed. Fizica IV</t>
  </si>
  <si>
    <t>Proprietate industriala si intelectuala</t>
  </si>
  <si>
    <t>Vibraţiile sistemelor mecanice</t>
  </si>
  <si>
    <t>Ingineria proceselor pentru fabricarea produselor din materiale polimerice</t>
  </si>
  <si>
    <t>Marketing în industriile de proces</t>
  </si>
  <si>
    <t>Reactoare de proces</t>
  </si>
  <si>
    <t xml:space="preserve">Transport hidraulic şi pneumatic  </t>
  </si>
  <si>
    <t>Managementul proiectelor de dezvoltare a produselor</t>
  </si>
  <si>
    <t>Utilizarea materialelor si tehnologii de fabricatie</t>
  </si>
  <si>
    <t>Reologie generală</t>
  </si>
  <si>
    <t>Acţionări hidraulice şi pneumatice</t>
  </si>
  <si>
    <t>Tehnologii din industria chimică, petrochimică şi de rafinării</t>
  </si>
  <si>
    <t>Proiectarea asistată de calculator a echipamentelor pentru procese industriale, II</t>
  </si>
  <si>
    <t>Ingineria fabricării echipamentelor de proces,I</t>
  </si>
  <si>
    <t>Automatizarea echipamentelor şi instalaţiilor de proces</t>
  </si>
  <si>
    <t>Echipamente şi instalaţii pentru produsele de sinteză chimică, pentru petrochimie şi rafinării</t>
  </si>
  <si>
    <t>Echipamente şi instalaţii din industria alimentară</t>
  </si>
  <si>
    <t>Maşini şi instalaţii pentru prelucrarea materialelor plastice</t>
  </si>
  <si>
    <t>Ingineria fabricării echipamentelor de proces, II</t>
  </si>
  <si>
    <t>Tehnologii din industria produselor alimentare si pentru biofabricatii</t>
  </si>
  <si>
    <t>Protecţia împotriva zgomotelor şi vibraţiilor</t>
  </si>
  <si>
    <t>Practica 360 ore</t>
  </si>
  <si>
    <t>Ingineria mecanicii ruperii</t>
  </si>
  <si>
    <t>Materii prime în industria alimentară</t>
  </si>
  <si>
    <t>Mecanica materialelor polimerice</t>
  </si>
  <si>
    <t>Ingineria mărunţirii materialelor</t>
  </si>
  <si>
    <t>Fabricarea structurilor din materiale compozite</t>
  </si>
  <si>
    <t>Forme pentru injectarea materialelor polimerice</t>
  </si>
  <si>
    <t>Discipline liber alese(L)</t>
  </si>
  <si>
    <t>Simularea proceselor industriale</t>
  </si>
  <si>
    <t>UPB.05.U.01.O.008</t>
  </si>
  <si>
    <r>
      <t>Pedagogie</t>
    </r>
    <r>
      <rPr>
        <sz val="10"/>
        <color indexed="10"/>
        <rFont val="Arial CE"/>
      </rPr>
      <t xml:space="preserve"> 2</t>
    </r>
  </si>
  <si>
    <r>
      <t>Pedagogie</t>
    </r>
    <r>
      <rPr>
        <sz val="10"/>
        <color indexed="10"/>
        <rFont val="Arial CE"/>
      </rPr>
      <t xml:space="preserve"> 1</t>
    </r>
  </si>
  <si>
    <t>Mentenanţă generală</t>
  </si>
  <si>
    <t>Pachetul discipline opţionale (A)</t>
  </si>
  <si>
    <t>Surse neconventionale de energie</t>
  </si>
  <si>
    <t>Pachet discipline opţionale (A)</t>
  </si>
  <si>
    <t>Eficienta energetica a instalatiilor industriale</t>
  </si>
  <si>
    <t>UPB.05.F.01.O.001</t>
  </si>
  <si>
    <t>UPB.05.F.01.O.002</t>
  </si>
  <si>
    <t>UPB.05.F.01.O.003</t>
  </si>
  <si>
    <t>UPB.05.T.01.O.004</t>
  </si>
  <si>
    <t>UPB.05.F.01.O.005</t>
  </si>
  <si>
    <t>UPB.05.F.01.O.006</t>
  </si>
  <si>
    <t>UPB.05.E.01.O.007</t>
  </si>
  <si>
    <t>UPB.05.U.01.O.009</t>
  </si>
  <si>
    <t xml:space="preserve">UPB.05.F.02.O.001 </t>
  </si>
  <si>
    <t>UPB.05.T.02.O.002</t>
  </si>
  <si>
    <t>UPB.05.T.02.O.003</t>
  </si>
  <si>
    <t>UPB.05.F.02.O.004</t>
  </si>
  <si>
    <t>UPB.05.F.02.O.005</t>
  </si>
  <si>
    <t>UPB.05.F.02.O.006</t>
  </si>
  <si>
    <t>UPB.05.F.02.O.007</t>
  </si>
  <si>
    <t>UPB.05.E.02.O.008</t>
  </si>
  <si>
    <t>UPB.05.U.02.O.009</t>
  </si>
  <si>
    <t>UPB.05.U.02.O.010</t>
  </si>
  <si>
    <t>UPB.05.U.02.L.001</t>
  </si>
  <si>
    <t>UPB.05.U.02.L.002</t>
  </si>
  <si>
    <t>UPB.05.F.03.O.001</t>
  </si>
  <si>
    <t>UPB.05.T.03.O.002</t>
  </si>
  <si>
    <t>UPB.05.T.03.O.003</t>
  </si>
  <si>
    <t>UPB.05.T.03.O.005</t>
  </si>
  <si>
    <t>UPB.05.U.03.O.008</t>
  </si>
  <si>
    <t>UPB.05.U.03.L.001</t>
  </si>
  <si>
    <t>UPB.05.U.03.L.002</t>
  </si>
  <si>
    <t>UPB.05.F.03.L.003</t>
  </si>
  <si>
    <t>UPB.05.T.03.L.104</t>
  </si>
  <si>
    <t>UPB.05.F.04.O.001</t>
  </si>
  <si>
    <t>UPB.05.T.04.O.002</t>
  </si>
  <si>
    <t>UPB.05.T.04.O.103</t>
  </si>
  <si>
    <t>UPB.05.T.04.O.104</t>
  </si>
  <si>
    <t>UPB.05.T.04.O.005</t>
  </si>
  <si>
    <t>UPB.05.F.04.O.006</t>
  </si>
  <si>
    <t>UPB.05.T.04.O.007</t>
  </si>
  <si>
    <t>UPB.05.U.04.O.008</t>
  </si>
  <si>
    <t>UPB.05.U.04.O.009</t>
  </si>
  <si>
    <t>UPB.05.U.04.L.001</t>
  </si>
  <si>
    <t>UPB.05.U.04.L.002</t>
  </si>
  <si>
    <t>UPB.05.T.04.L.003</t>
  </si>
  <si>
    <t>UPB.05.T.04.L.004</t>
  </si>
  <si>
    <t>UPB.05.T.05.O.004</t>
  </si>
  <si>
    <t>UPB.05.T.05.O.005</t>
  </si>
  <si>
    <t>UPB.05.T.05.O.106</t>
  </si>
  <si>
    <t>UPB.05.T.05.O.007</t>
  </si>
  <si>
    <t>UPB.05.U.05.L.001</t>
  </si>
  <si>
    <t>UPB.05.E.06.A.002</t>
  </si>
  <si>
    <t>UPB.05.E.06.A.001</t>
  </si>
  <si>
    <t>UPB.05.U.06.L.001</t>
  </si>
  <si>
    <t>UPB.05.T.07.L.002</t>
  </si>
  <si>
    <t>UPB.05.F.01.A.001</t>
  </si>
  <si>
    <t>UPB.05.F.01.A.002</t>
  </si>
  <si>
    <t>UPB.05.U.01.L.001</t>
  </si>
  <si>
    <t>UPB.05.U.01.L.002</t>
  </si>
  <si>
    <t>UPB.05.U.01.L.003</t>
  </si>
  <si>
    <t xml:space="preserve">UPB.05.U.01.L.004 </t>
  </si>
  <si>
    <t>UPB.05.U.01.L.005</t>
  </si>
  <si>
    <t>UPB.05.T.06.O.401</t>
  </si>
  <si>
    <t>UPB.05.T.06.O.402</t>
  </si>
  <si>
    <t>UPB.05.T.06.O.403</t>
  </si>
  <si>
    <t>UPB.05.T.06.O.404</t>
  </si>
  <si>
    <t>UPB.05.T.06.O.405</t>
  </si>
  <si>
    <t>UPB.05.T.06.O.406</t>
  </si>
  <si>
    <t>UPB.05.T.06.O.407</t>
  </si>
  <si>
    <t>UPB.05.T.06.O.408</t>
  </si>
  <si>
    <t>UPB.05.T.06.O.409</t>
  </si>
  <si>
    <t>UPB.05.T.06.O.410</t>
  </si>
  <si>
    <t>UPB.05.T.06.L.402</t>
  </si>
  <si>
    <t>UPB.05.T.07.O.401</t>
  </si>
  <si>
    <t>UPB.05.T.07.O.402</t>
  </si>
  <si>
    <t>UPB.05.T.07.O.403</t>
  </si>
  <si>
    <t>UPB.05.T.07.O.404</t>
  </si>
  <si>
    <t>UPB.05.T.07.O.405</t>
  </si>
  <si>
    <t>UPB.05.T.07.O.406</t>
  </si>
  <si>
    <t>UPB.05.T.07.O.407</t>
  </si>
  <si>
    <t>UPB.05.T.07.O.408</t>
  </si>
  <si>
    <t>UPB.05.T.07.O.409</t>
  </si>
  <si>
    <t>UPB.05.T.07.O.410</t>
  </si>
  <si>
    <t>UPB.05.T.07.L.403</t>
  </si>
  <si>
    <t>UPB.05.E.07.L.401</t>
  </si>
  <si>
    <t>UPB.05.T.07.L.404</t>
  </si>
  <si>
    <t>UPB.05.T.08.O.402</t>
  </si>
  <si>
    <t>UPB.05.S.08.O.409</t>
  </si>
  <si>
    <t>UPB.05.T.08.O.401</t>
  </si>
  <si>
    <t>UPB.05.T.08.O.403</t>
  </si>
  <si>
    <t>UPB.05.T.08.O.404</t>
  </si>
  <si>
    <t>UPB.05.T.08.O.405</t>
  </si>
  <si>
    <t>UPB.05.T.08.O.406</t>
  </si>
  <si>
    <t>UPB.05.T.08.O.407</t>
  </si>
  <si>
    <t>UPB.05.T.08.O.408</t>
  </si>
  <si>
    <t>UPB.05.U.08.L.402</t>
  </si>
  <si>
    <t>Proiectarea mecanica cu soft specializat</t>
  </si>
  <si>
    <t>UPB.05.T.08.L.401</t>
  </si>
  <si>
    <t>UPB.05.T.08.L.403</t>
  </si>
  <si>
    <t>UPB.05.T.08.L.404</t>
  </si>
  <si>
    <t xml:space="preserve">Proiectarea asistată de calculator prin Autodesck Inventor a echipamentelor pentru procese industriale </t>
  </si>
  <si>
    <t>UPB.05.T.03.O.004</t>
  </si>
  <si>
    <t>UPB.05.F.03.O.006</t>
  </si>
  <si>
    <t>UPB.05.U.03.O.007</t>
  </si>
  <si>
    <t>UPB.05.T.03.A.001</t>
  </si>
  <si>
    <t>UPB.05.T.03.A.002</t>
  </si>
  <si>
    <t xml:space="preserve">Mecanica fluidelor si masini hidraulice </t>
  </si>
  <si>
    <t>Educatie fizica si sport L1</t>
  </si>
  <si>
    <t>Educatie fizica si sport L2</t>
  </si>
  <si>
    <t>Practica 1 (1PC/60 ore)</t>
  </si>
  <si>
    <t>Practica 2 (1PC/60 ore)</t>
  </si>
  <si>
    <t>Complemente de dinamica</t>
  </si>
  <si>
    <t>UPB.05.T.04.L.005</t>
  </si>
  <si>
    <t>Aprobat in Consiliul Profesoral din   .09.2014</t>
  </si>
  <si>
    <t>Grafica asistata de calculator I</t>
  </si>
  <si>
    <t>Limbi moderne L1</t>
  </si>
  <si>
    <t>Informatica aplicata II</t>
  </si>
  <si>
    <t>Comunicare</t>
  </si>
  <si>
    <t>Informatica aplicata I</t>
  </si>
  <si>
    <t>Economie generala</t>
  </si>
  <si>
    <t>Limbi moderne L2</t>
  </si>
  <si>
    <t>UPB.05.F.01.O.701</t>
  </si>
  <si>
    <t>UPB.05.F.01.O.702</t>
  </si>
  <si>
    <t>UPB.05.F.01.O.703</t>
  </si>
  <si>
    <t>UPB.05.D.01.O.704</t>
  </si>
  <si>
    <t>UPB.05.F.01.O.705</t>
  </si>
  <si>
    <t>UPB.05.D.01.O.706</t>
  </si>
  <si>
    <t>UPB.05.F.01.O.707</t>
  </si>
  <si>
    <t>UPB.05.C.01.O.708</t>
  </si>
  <si>
    <t>UPB.05.C.01.O.709</t>
  </si>
  <si>
    <t>UPB.05.C.01.L.701</t>
  </si>
  <si>
    <t>UPB.05.C.01.L.702</t>
  </si>
  <si>
    <t>UPB.05.C.01.L.703</t>
  </si>
  <si>
    <t>UPB.05.F.02.O.710</t>
  </si>
  <si>
    <t>UPB.05.D.02.O.711</t>
  </si>
  <si>
    <t>UPB.05.F.02.O.712</t>
  </si>
  <si>
    <t>UPB.05.F.02.O.714</t>
  </si>
  <si>
    <t>UPB.05.C.02.O.716</t>
  </si>
  <si>
    <t>UPB.05.C.02.O.717</t>
  </si>
  <si>
    <t>UPB.05.C.02.O.718</t>
  </si>
  <si>
    <t>UPB.05.C.02.L.704</t>
  </si>
  <si>
    <t>UPB.05.C.02.L.705</t>
  </si>
  <si>
    <t>UPB.05.F.02.O.713</t>
  </si>
  <si>
    <t>UPB.05.C.02.O.715</t>
  </si>
  <si>
    <t>UPB.05.C.02.A.701</t>
  </si>
  <si>
    <t>UPB.05.C.05.A.702</t>
  </si>
  <si>
    <t>Stud.</t>
  </si>
  <si>
    <t>indiv.</t>
  </si>
  <si>
    <t>TOTAL ore didactice pe săptămână</t>
  </si>
  <si>
    <r>
      <t xml:space="preserve">Algebra liniara, geometrie analitica </t>
    </r>
    <r>
      <rPr>
        <sz val="10"/>
        <color theme="1"/>
        <rFont val="Arial CE"/>
        <charset val="238"/>
      </rPr>
      <t>si diferentiala</t>
    </r>
  </si>
  <si>
    <r>
      <t xml:space="preserve">Limbi </t>
    </r>
    <r>
      <rPr>
        <sz val="10"/>
        <color theme="1"/>
        <rFont val="Arial CE"/>
        <charset val="238"/>
      </rPr>
      <t>moderne</t>
    </r>
    <r>
      <rPr>
        <sz val="10"/>
        <color theme="1"/>
        <rFont val="Arial CE"/>
        <family val="2"/>
        <charset val="238"/>
      </rPr>
      <t xml:space="preserve"> I</t>
    </r>
  </si>
  <si>
    <r>
      <t xml:space="preserve">Limbi </t>
    </r>
    <r>
      <rPr>
        <sz val="10"/>
        <color theme="1"/>
        <rFont val="Arial CE"/>
        <charset val="238"/>
      </rPr>
      <t>moderne</t>
    </r>
    <r>
      <rPr>
        <sz val="10"/>
        <color theme="1"/>
        <rFont val="Arial CE"/>
        <family val="2"/>
        <charset val="238"/>
      </rPr>
      <t xml:space="preserve"> II</t>
    </r>
  </si>
  <si>
    <t>Grafica asistata de calculator II</t>
  </si>
  <si>
    <t>Psihologia educatiei</t>
  </si>
  <si>
    <t>Pedagogie I</t>
  </si>
  <si>
    <t>UPB.05.C.01.L.x05</t>
  </si>
  <si>
    <t>Discipline liber alese</t>
  </si>
  <si>
    <t>UPB.05.F.03.O.101</t>
  </si>
  <si>
    <t>Rezistenta materialelor</t>
  </si>
  <si>
    <t>UPB.05.T.03.O.102</t>
  </si>
  <si>
    <t>UPB.05.T.03.O.103</t>
  </si>
  <si>
    <t>UPB.05.T.03.O.104</t>
  </si>
  <si>
    <t>UPB.05.F.03.O.105</t>
  </si>
  <si>
    <t>UPB.05.T.03.O.106</t>
  </si>
  <si>
    <t>UPB.05.F.03.O.107</t>
  </si>
  <si>
    <t>UPB.05.U.03.O.108</t>
  </si>
  <si>
    <t>UPB.05.U.03.O.109</t>
  </si>
  <si>
    <t>Limba straina L3</t>
  </si>
  <si>
    <t>UPB.05.U.03.L.101</t>
  </si>
  <si>
    <t>Pedagogie II</t>
  </si>
  <si>
    <t>Educatie fizica si sport L3</t>
  </si>
  <si>
    <t>UPB.05.U.03.L.102</t>
  </si>
  <si>
    <t>UPB.05.F.04.O.101</t>
  </si>
  <si>
    <t>Elemente constructive de mecanica fina I</t>
  </si>
  <si>
    <t>UPB.05.S.04.O.102</t>
  </si>
  <si>
    <t>Bazele mecatronicii</t>
  </si>
  <si>
    <t>UPB.05.T.04.O.105</t>
  </si>
  <si>
    <t>UPB.05.F.04.O.106</t>
  </si>
  <si>
    <t>UPB.05.U.04.O.107</t>
  </si>
  <si>
    <t>UPB.05.U.04.O.108</t>
  </si>
  <si>
    <t>Limba straina L4</t>
  </si>
  <si>
    <t>UPB.05.U.04.L.101</t>
  </si>
  <si>
    <t>Educatie fizica si sport L4</t>
  </si>
  <si>
    <t>UPB.05.U.04.L.102</t>
  </si>
  <si>
    <t>UPB.05.F.04.L.103</t>
  </si>
  <si>
    <t>Estetica Industriala si design industrial</t>
  </si>
  <si>
    <t>UPB.05.T.04.L.105</t>
  </si>
  <si>
    <t>Didactica specialitatii</t>
  </si>
  <si>
    <t>Elemente constructive de mecanica fina II</t>
  </si>
  <si>
    <t>UPB.05.S.05.O.101</t>
  </si>
  <si>
    <t>Componente mecatronice digitale</t>
  </si>
  <si>
    <t>UPB.05.S.05.O.103</t>
  </si>
  <si>
    <t>Actionari hidropneumatice</t>
  </si>
  <si>
    <t>UPB.05.S.05.O.104</t>
  </si>
  <si>
    <t>Dinamica sistemelor mecatronice</t>
  </si>
  <si>
    <t>UPB.05.T.05.O.105</t>
  </si>
  <si>
    <t>Termotehnica</t>
  </si>
  <si>
    <t>Contabilitate</t>
  </si>
  <si>
    <t>UPB.05.E.05.A.101</t>
  </si>
  <si>
    <t>UPB.05.E.05.A.102</t>
  </si>
  <si>
    <t>Practica pedagogica I</t>
  </si>
  <si>
    <t>UPB.05.U.05.L.101</t>
  </si>
  <si>
    <t>Instruire asistata de calculator</t>
  </si>
  <si>
    <t>Optica geometrica</t>
  </si>
  <si>
    <t>UPB.05.S.06.O.101</t>
  </si>
  <si>
    <t>Proiectarea asistata de calculator</t>
  </si>
  <si>
    <t>UPB.05.T.06.O.102</t>
  </si>
  <si>
    <t>Microprocesoare, microcontrolere</t>
  </si>
  <si>
    <t>UPB.05.T.06.O.103</t>
  </si>
  <si>
    <t>Tehnologii si sisteme integrate de fabricatie</t>
  </si>
  <si>
    <t>UPB.05.S.06.O.104</t>
  </si>
  <si>
    <t>Controlul si asigurarea calitatii</t>
  </si>
  <si>
    <t>UPB.05.S.06.O.105</t>
  </si>
  <si>
    <t>Sisteme de achizitie si interfete-instrumentatie virtuala</t>
  </si>
  <si>
    <t>UPB.05.T.06.O.106</t>
  </si>
  <si>
    <t>UPB.05.T.06.O.107</t>
  </si>
  <si>
    <t>Practica pedagogica II</t>
  </si>
  <si>
    <t>UPB.05.U.06.L.101</t>
  </si>
  <si>
    <t>Managementul clasei de elevi</t>
  </si>
  <si>
    <t>Examen absolvire Nivel I</t>
  </si>
  <si>
    <t>UPB.05.T.06.L.102</t>
  </si>
  <si>
    <t>Proiectarea sistemelor mecatronice</t>
  </si>
  <si>
    <t>UPB.05.S.07.O.101</t>
  </si>
  <si>
    <t>Actionari electrice</t>
  </si>
  <si>
    <t>UPB.05.S.07.O.102</t>
  </si>
  <si>
    <t>Micro si nanotehnologii</t>
  </si>
  <si>
    <t>UPB.05.S.07.O.103</t>
  </si>
  <si>
    <t>Robotica</t>
  </si>
  <si>
    <t>UPB.05.T.07.O.104</t>
  </si>
  <si>
    <t>Sisteme de conducere in robotica</t>
  </si>
  <si>
    <t>UPB.05.T.07.O.105</t>
  </si>
  <si>
    <t>Inteligenta artificiala</t>
  </si>
  <si>
    <t>UPB.05.T.07.O.106</t>
  </si>
  <si>
    <t>UPB.05.T.07.L.101</t>
  </si>
  <si>
    <t>Tehnici multimedia 1</t>
  </si>
  <si>
    <t>UPB.05.T.07.L.102</t>
  </si>
  <si>
    <t xml:space="preserve">Laborator pentru elaborarea proiectului de diploma </t>
  </si>
  <si>
    <t>UPB.05.T.08.O.101</t>
  </si>
  <si>
    <t>Practica (60 ore)</t>
  </si>
  <si>
    <t>UPB.05.T.08.O.102</t>
  </si>
  <si>
    <t>Microrobotica</t>
  </si>
  <si>
    <t>UPB.05.S.08.A.101</t>
  </si>
  <si>
    <t>Informatica industriala</t>
  </si>
  <si>
    <t>UPB.05.S.08.A.106</t>
  </si>
  <si>
    <t>Sisteme inteligente de protezare si ortezare</t>
  </si>
  <si>
    <t>UPB.05.S.08.A.111</t>
  </si>
  <si>
    <t>Sisteme de actionare inteligente</t>
  </si>
  <si>
    <t>UPB.05.S.08.A.102</t>
  </si>
  <si>
    <t>Optomecatronica</t>
  </si>
  <si>
    <t>UPB.05.S.08.A.107</t>
  </si>
  <si>
    <t>Mecatronica sistemelor biomedicale</t>
  </si>
  <si>
    <t>UPB.05.S.08.A.112</t>
  </si>
  <si>
    <t>Roboti mobili</t>
  </si>
  <si>
    <t>UPB.05.S.08.A.103</t>
  </si>
  <si>
    <t>Sisteme flexibile de asamblare si control</t>
  </si>
  <si>
    <t>UPB.05.S.08.A.108</t>
  </si>
  <si>
    <t>Roboti pentru recuperare si reabilitare</t>
  </si>
  <si>
    <t>UPB.05.S.08.A.113</t>
  </si>
  <si>
    <t>Hidronica si pneutronica</t>
  </si>
  <si>
    <t>UPB.05.S.08.A.104</t>
  </si>
  <si>
    <t>Automate programabile</t>
  </si>
  <si>
    <t>UPB.05.S.08.A.109</t>
  </si>
  <si>
    <t>Aparate pentru investigatii functionale si terapie</t>
  </si>
  <si>
    <t>UPB.05.S.08.A.114</t>
  </si>
  <si>
    <t>Software pentru sisteme mecatronice</t>
  </si>
  <si>
    <t>UPB 05.S.08.A.105</t>
  </si>
  <si>
    <t xml:space="preserve">Transmisii de date </t>
  </si>
  <si>
    <t>UPB.05.S.08.A.110</t>
  </si>
  <si>
    <t xml:space="preserve"> Sisteme medicale microelectromecanice (MEMS)</t>
  </si>
  <si>
    <t>UPB.05.S.08.A.115</t>
  </si>
  <si>
    <t>Sisteme de telemetrie utilizate in mecatronica</t>
  </si>
  <si>
    <t>UPB.05.T.08.L.101</t>
  </si>
  <si>
    <t>Baze de date</t>
  </si>
  <si>
    <t>UPB.05.T.08.L.104</t>
  </si>
  <si>
    <t>Tehnici multimedia 2</t>
  </si>
  <si>
    <t>UPB.05.T.08.L.105</t>
  </si>
</sst>
</file>

<file path=xl/styles.xml><?xml version="1.0" encoding="utf-8"?>
<styleSheet xmlns="http://schemas.openxmlformats.org/spreadsheetml/2006/main">
  <numFmts count="1">
    <numFmt numFmtId="164" formatCode="0.0"/>
  </numFmts>
  <fonts count="4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CE"/>
      <charset val="238"/>
    </font>
    <font>
      <sz val="9"/>
      <name val="Arial"/>
      <family val="2"/>
    </font>
    <font>
      <sz val="10"/>
      <name val="Arial CE"/>
    </font>
    <font>
      <sz val="10"/>
      <color indexed="8"/>
      <name val="Arial CE"/>
      <family val="2"/>
      <charset val="238"/>
    </font>
    <font>
      <sz val="10"/>
      <color indexed="8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  <charset val="238"/>
    </font>
    <font>
      <sz val="10"/>
      <color indexed="55"/>
      <name val="Arial"/>
      <family val="2"/>
    </font>
    <font>
      <sz val="10"/>
      <color indexed="10"/>
      <name val="Arial CE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00B050"/>
      <name val="Arial CE"/>
      <family val="2"/>
      <charset val="238"/>
    </font>
    <font>
      <sz val="10"/>
      <color rgb="FF00B050"/>
      <name val="Arial"/>
      <family val="2"/>
    </font>
    <font>
      <sz val="10"/>
      <color rgb="FFFF0000"/>
      <name val="Arial CE"/>
      <family val="2"/>
      <charset val="238"/>
    </font>
    <font>
      <b/>
      <sz val="10"/>
      <color rgb="FFFFFF00"/>
      <name val="Arial"/>
      <family val="2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CE"/>
      <family val="2"/>
      <charset val="238"/>
    </font>
    <font>
      <sz val="10"/>
      <color theme="1"/>
      <name val="Arial CE"/>
    </font>
    <font>
      <sz val="8"/>
      <color theme="1"/>
      <name val="Arial CE"/>
      <family val="2"/>
      <charset val="238"/>
    </font>
    <font>
      <sz val="10"/>
      <color theme="1"/>
      <name val="Arial CE"/>
      <charset val="238"/>
    </font>
    <font>
      <sz val="10"/>
      <color theme="1"/>
      <name val="Times New Roman"/>
      <family val="1"/>
    </font>
    <font>
      <sz val="8"/>
      <color theme="1"/>
      <name val="Arial CE"/>
    </font>
    <font>
      <b/>
      <sz val="10"/>
      <color theme="0"/>
      <name val="Arial"/>
      <family val="2"/>
    </font>
    <font>
      <sz val="10"/>
      <color rgb="FF00B0F0"/>
      <name val="Arial CE"/>
      <family val="2"/>
      <charset val="238"/>
    </font>
    <font>
      <sz val="8"/>
      <color rgb="FF00B0F0"/>
      <name val="Arial CE"/>
      <family val="2"/>
      <charset val="238"/>
    </font>
    <font>
      <sz val="10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3" fillId="0" borderId="0" xfId="0" applyFont="1"/>
    <xf numFmtId="0" fontId="3" fillId="2" borderId="2" xfId="0" applyFont="1" applyFill="1" applyBorder="1" applyAlignment="1">
      <alignment horizontal="right" vertical="top" wrapText="1"/>
    </xf>
    <xf numFmtId="0" fontId="3" fillId="3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6" fillId="0" borderId="1" xfId="0" applyFont="1" applyBorder="1"/>
    <xf numFmtId="0" fontId="7" fillId="0" borderId="4" xfId="0" applyFont="1" applyBorder="1" applyAlignment="1"/>
    <xf numFmtId="0" fontId="6" fillId="0" borderId="1" xfId="0" applyFont="1" applyBorder="1" applyAlignment="1">
      <alignment horizontal="center"/>
    </xf>
    <xf numFmtId="0" fontId="3" fillId="2" borderId="4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7" fillId="0" borderId="1" xfId="0" applyFont="1" applyBorder="1" applyAlignment="1"/>
    <xf numFmtId="0" fontId="7" fillId="0" borderId="1" xfId="0" applyFont="1" applyBorder="1"/>
    <xf numFmtId="0" fontId="0" fillId="0" borderId="1" xfId="0" applyBorder="1"/>
    <xf numFmtId="0" fontId="9" fillId="2" borderId="1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right" vertical="top" wrapText="1"/>
    </xf>
    <xf numFmtId="0" fontId="6" fillId="0" borderId="8" xfId="0" applyFont="1" applyBorder="1"/>
    <xf numFmtId="0" fontId="6" fillId="0" borderId="9" xfId="0" applyFont="1" applyBorder="1"/>
    <xf numFmtId="0" fontId="3" fillId="2" borderId="5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vertical="top" wrapText="1"/>
    </xf>
    <xf numFmtId="0" fontId="7" fillId="0" borderId="11" xfId="0" applyFont="1" applyBorder="1" applyAlignment="1"/>
    <xf numFmtId="0" fontId="7" fillId="0" borderId="8" xfId="0" applyFont="1" applyBorder="1" applyAlignment="1"/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/>
    <xf numFmtId="0" fontId="3" fillId="2" borderId="8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vertical="justify"/>
    </xf>
    <xf numFmtId="0" fontId="5" fillId="3" borderId="5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0" fillId="0" borderId="2" xfId="0" applyBorder="1"/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1" fontId="2" fillId="4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6" fillId="0" borderId="1" xfId="0" applyFont="1" applyBorder="1" applyAlignment="1"/>
    <xf numFmtId="0" fontId="3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/>
    </xf>
    <xf numFmtId="0" fontId="14" fillId="0" borderId="0" xfId="0" applyFont="1" applyAlignment="1"/>
    <xf numFmtId="0" fontId="14" fillId="0" borderId="0" xfId="0" applyFont="1"/>
    <xf numFmtId="1" fontId="3" fillId="4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0" fillId="4" borderId="0" xfId="0" applyFill="1"/>
    <xf numFmtId="0" fontId="17" fillId="0" borderId="0" xfId="0" applyFont="1"/>
    <xf numFmtId="0" fontId="16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0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7" xfId="0" applyFill="1" applyBorder="1"/>
    <xf numFmtId="0" fontId="0" fillId="5" borderId="5" xfId="0" applyFill="1" applyBorder="1"/>
    <xf numFmtId="0" fontId="3" fillId="2" borderId="1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right" vertical="top" wrapText="1"/>
    </xf>
    <xf numFmtId="0" fontId="2" fillId="3" borderId="7" xfId="0" applyFont="1" applyFill="1" applyBorder="1" applyAlignment="1">
      <alignment horizontal="right" vertical="top" wrapText="1"/>
    </xf>
    <xf numFmtId="0" fontId="15" fillId="0" borderId="1" xfId="0" applyFont="1" applyBorder="1" applyAlignment="1">
      <alignment vertical="justify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justify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vertical="top" wrapText="1"/>
    </xf>
    <xf numFmtId="0" fontId="23" fillId="0" borderId="0" xfId="0" applyFont="1"/>
    <xf numFmtId="0" fontId="26" fillId="2" borderId="1" xfId="0" applyFont="1" applyFill="1" applyBorder="1" applyAlignment="1">
      <alignment vertical="top" wrapText="1"/>
    </xf>
    <xf numFmtId="0" fontId="25" fillId="0" borderId="8" xfId="0" applyFont="1" applyBorder="1"/>
    <xf numFmtId="0" fontId="26" fillId="2" borderId="2" xfId="0" applyFont="1" applyFill="1" applyBorder="1" applyAlignment="1">
      <alignment vertical="top" wrapText="1"/>
    </xf>
    <xf numFmtId="0" fontId="25" fillId="0" borderId="1" xfId="0" applyFont="1" applyBorder="1"/>
    <xf numFmtId="0" fontId="25" fillId="0" borderId="1" xfId="0" applyFont="1" applyBorder="1" applyAlignment="1">
      <alignment vertical="justify"/>
    </xf>
    <xf numFmtId="0" fontId="6" fillId="7" borderId="1" xfId="0" applyFont="1" applyFill="1" applyBorder="1" applyAlignment="1">
      <alignment horizontal="center" vertical="top"/>
    </xf>
    <xf numFmtId="0" fontId="3" fillId="8" borderId="2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7" fillId="0" borderId="2" xfId="0" applyFont="1" applyBorder="1"/>
    <xf numFmtId="0" fontId="27" fillId="0" borderId="8" xfId="0" applyFont="1" applyBorder="1"/>
    <xf numFmtId="0" fontId="2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0" fillId="0" borderId="0" xfId="0" applyFont="1"/>
    <xf numFmtId="0" fontId="31" fillId="0" borderId="0" xfId="0" applyFont="1" applyAlignment="1">
      <alignment horizontal="right"/>
    </xf>
    <xf numFmtId="0" fontId="31" fillId="0" borderId="0" xfId="0" applyFont="1"/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2" borderId="4" xfId="0" applyFont="1" applyFill="1" applyBorder="1" applyAlignment="1">
      <alignment horizontal="center" wrapText="1"/>
    </xf>
    <xf numFmtId="0" fontId="31" fillId="2" borderId="1" xfId="0" applyFont="1" applyFill="1" applyBorder="1" applyAlignment="1">
      <alignment horizontal="center" wrapText="1"/>
    </xf>
    <xf numFmtId="0" fontId="31" fillId="2" borderId="2" xfId="0" applyFont="1" applyFill="1" applyBorder="1" applyAlignment="1">
      <alignment horizontal="center" wrapText="1"/>
    </xf>
    <xf numFmtId="0" fontId="32" fillId="0" borderId="1" xfId="0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top" wrapText="1"/>
    </xf>
    <xf numFmtId="0" fontId="31" fillId="3" borderId="1" xfId="0" applyFont="1" applyFill="1" applyBorder="1" applyAlignment="1">
      <alignment horizontal="center" vertical="top" wrapText="1"/>
    </xf>
    <xf numFmtId="0" fontId="30" fillId="3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right" vertical="center" wrapText="1"/>
    </xf>
    <xf numFmtId="0" fontId="30" fillId="0" borderId="15" xfId="0" applyFont="1" applyBorder="1"/>
    <xf numFmtId="0" fontId="30" fillId="7" borderId="4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right" vertical="center" wrapText="1"/>
    </xf>
    <xf numFmtId="0" fontId="31" fillId="4" borderId="1" xfId="0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right" vertical="top" wrapText="1"/>
    </xf>
    <xf numFmtId="0" fontId="30" fillId="2" borderId="2" xfId="0" applyFont="1" applyFill="1" applyBorder="1" applyAlignment="1">
      <alignment vertical="top" wrapText="1"/>
    </xf>
    <xf numFmtId="0" fontId="29" fillId="0" borderId="0" xfId="0" applyFont="1"/>
    <xf numFmtId="0" fontId="29" fillId="0" borderId="15" xfId="0" applyFont="1" applyBorder="1"/>
    <xf numFmtId="0" fontId="30" fillId="2" borderId="2" xfId="0" applyFont="1" applyFill="1" applyBorder="1" applyAlignment="1">
      <alignment horizontal="right" vertical="top" wrapText="1"/>
    </xf>
    <xf numFmtId="0" fontId="32" fillId="0" borderId="8" xfId="0" applyFont="1" applyBorder="1"/>
    <xf numFmtId="0" fontId="34" fillId="0" borderId="1" xfId="0" applyFont="1" applyBorder="1" applyAlignment="1"/>
    <xf numFmtId="0" fontId="32" fillId="0" borderId="1" xfId="0" applyFont="1" applyBorder="1" applyAlignment="1">
      <alignment horizontal="center"/>
    </xf>
    <xf numFmtId="0" fontId="30" fillId="2" borderId="10" xfId="0" applyFont="1" applyFill="1" applyBorder="1" applyAlignment="1">
      <alignment horizontal="center" vertical="top" wrapText="1"/>
    </xf>
    <xf numFmtId="0" fontId="30" fillId="3" borderId="2" xfId="0" applyFont="1" applyFill="1" applyBorder="1" applyAlignment="1">
      <alignment horizontal="center" vertical="top" wrapText="1"/>
    </xf>
    <xf numFmtId="0" fontId="30" fillId="2" borderId="12" xfId="0" applyFont="1" applyFill="1" applyBorder="1" applyAlignment="1">
      <alignment horizontal="center" vertical="top" wrapText="1"/>
    </xf>
    <xf numFmtId="0" fontId="32" fillId="0" borderId="8" xfId="0" applyFont="1" applyBorder="1" applyAlignment="1">
      <alignment vertical="top"/>
    </xf>
    <xf numFmtId="0" fontId="30" fillId="2" borderId="5" xfId="0" applyFont="1" applyFill="1" applyBorder="1" applyAlignment="1">
      <alignment horizontal="center" vertical="top" wrapText="1"/>
    </xf>
    <xf numFmtId="0" fontId="30" fillId="2" borderId="8" xfId="0" applyFont="1" applyFill="1" applyBorder="1" applyAlignment="1">
      <alignment horizontal="center" vertical="top" wrapText="1"/>
    </xf>
    <xf numFmtId="0" fontId="32" fillId="0" borderId="8" xfId="0" applyFont="1" applyBorder="1" applyAlignment="1">
      <alignment wrapText="1"/>
    </xf>
    <xf numFmtId="0" fontId="32" fillId="7" borderId="1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30" fillId="8" borderId="2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/>
    </xf>
    <xf numFmtId="0" fontId="30" fillId="8" borderId="2" xfId="0" applyFont="1" applyFill="1" applyBorder="1" applyAlignment="1">
      <alignment horizontal="center" vertical="top" wrapText="1"/>
    </xf>
    <xf numFmtId="0" fontId="30" fillId="7" borderId="8" xfId="0" applyFont="1" applyFill="1" applyBorder="1" applyAlignment="1">
      <alignment horizontal="center" vertical="top" wrapText="1"/>
    </xf>
    <xf numFmtId="0" fontId="30" fillId="3" borderId="8" xfId="0" applyFont="1" applyFill="1" applyBorder="1" applyAlignment="1">
      <alignment horizontal="center" vertical="top" wrapText="1"/>
    </xf>
    <xf numFmtId="0" fontId="30" fillId="4" borderId="8" xfId="0" applyFont="1" applyFill="1" applyBorder="1" applyAlignment="1">
      <alignment horizontal="center" vertical="top" wrapText="1"/>
    </xf>
    <xf numFmtId="0" fontId="32" fillId="0" borderId="9" xfId="0" applyFont="1" applyBorder="1"/>
    <xf numFmtId="0" fontId="36" fillId="0" borderId="1" xfId="0" applyFont="1" applyFill="1" applyBorder="1" applyAlignment="1">
      <alignment horizontal="center" vertical="center" wrapText="1"/>
    </xf>
    <xf numFmtId="0" fontId="32" fillId="0" borderId="3" xfId="0" applyFont="1" applyBorder="1"/>
    <xf numFmtId="0" fontId="34" fillId="0" borderId="4" xfId="0" applyFont="1" applyBorder="1" applyAlignment="1"/>
    <xf numFmtId="0" fontId="31" fillId="0" borderId="0" xfId="0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horizontal="center" vertical="top" wrapText="1"/>
    </xf>
    <xf numFmtId="0" fontId="29" fillId="0" borderId="0" xfId="0" applyFont="1" applyFill="1"/>
    <xf numFmtId="0" fontId="30" fillId="2" borderId="1" xfId="0" applyFont="1" applyFill="1" applyBorder="1" applyAlignment="1">
      <alignment vertical="top" wrapText="1"/>
    </xf>
    <xf numFmtId="0" fontId="37" fillId="0" borderId="1" xfId="0" applyFont="1" applyBorder="1" applyAlignment="1"/>
    <xf numFmtId="0" fontId="30" fillId="2" borderId="4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left" vertical="center" wrapText="1"/>
    </xf>
    <xf numFmtId="0" fontId="29" fillId="0" borderId="0" xfId="0" applyFont="1" applyBorder="1"/>
    <xf numFmtId="0" fontId="33" fillId="0" borderId="8" xfId="0" applyFont="1" applyBorder="1"/>
    <xf numFmtId="0" fontId="22" fillId="7" borderId="1" xfId="0" applyFont="1" applyFill="1" applyBorder="1" applyAlignment="1">
      <alignment horizontal="right" vertical="center" wrapText="1"/>
    </xf>
    <xf numFmtId="0" fontId="29" fillId="0" borderId="0" xfId="0" applyFont="1" applyAlignment="1">
      <alignment horizontal="center"/>
    </xf>
    <xf numFmtId="0" fontId="24" fillId="0" borderId="1" xfId="0" applyFont="1" applyFill="1" applyBorder="1" applyAlignment="1">
      <alignment horizontal="center" vertical="top" wrapText="1"/>
    </xf>
    <xf numFmtId="0" fontId="39" fillId="0" borderId="8" xfId="0" applyFont="1" applyFill="1" applyBorder="1"/>
    <xf numFmtId="0" fontId="40" fillId="0" borderId="4" xfId="0" applyFont="1" applyFill="1" applyBorder="1" applyAlignment="1"/>
    <xf numFmtId="0" fontId="39" fillId="0" borderId="1" xfId="0" applyFont="1" applyFill="1" applyBorder="1" applyAlignment="1">
      <alignment horizontal="center"/>
    </xf>
    <xf numFmtId="0" fontId="38" fillId="6" borderId="1" xfId="0" applyFont="1" applyFill="1" applyBorder="1" applyAlignment="1">
      <alignment horizontal="right" vertical="top" wrapText="1"/>
    </xf>
    <xf numFmtId="0" fontId="38" fillId="6" borderId="1" xfId="0" applyFont="1" applyFill="1" applyBorder="1" applyAlignment="1">
      <alignment horizontal="center" vertical="top" wrapText="1"/>
    </xf>
    <xf numFmtId="0" fontId="38" fillId="6" borderId="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38" fillId="6" borderId="8" xfId="0" applyFont="1" applyFill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3" borderId="8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13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right" vertical="top" wrapText="1"/>
    </xf>
    <xf numFmtId="0" fontId="4" fillId="6" borderId="1" xfId="0" applyFont="1" applyFill="1" applyBorder="1" applyAlignment="1">
      <alignment horizontal="right" vertical="top" wrapText="1"/>
    </xf>
    <xf numFmtId="0" fontId="28" fillId="6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9" fillId="5" borderId="8" xfId="0" applyFont="1" applyFill="1" applyBorder="1" applyAlignment="1">
      <alignment horizontal="left"/>
    </xf>
    <xf numFmtId="0" fontId="19" fillId="5" borderId="7" xfId="0" applyFont="1" applyFill="1" applyBorder="1" applyAlignment="1">
      <alignment horizontal="left"/>
    </xf>
    <xf numFmtId="0" fontId="19" fillId="5" borderId="5" xfId="0" applyFont="1" applyFill="1" applyBorder="1" applyAlignment="1">
      <alignment horizontal="left"/>
    </xf>
    <xf numFmtId="0" fontId="19" fillId="5" borderId="8" xfId="0" applyFont="1" applyFill="1" applyBorder="1" applyAlignment="1">
      <alignment horizontal="right"/>
    </xf>
    <xf numFmtId="0" fontId="19" fillId="5" borderId="7" xfId="0" applyFont="1" applyFill="1" applyBorder="1" applyAlignment="1">
      <alignment horizontal="right"/>
    </xf>
    <xf numFmtId="0" fontId="19" fillId="5" borderId="5" xfId="0" applyFont="1" applyFill="1" applyBorder="1" applyAlignment="1">
      <alignment horizontal="right"/>
    </xf>
    <xf numFmtId="0" fontId="4" fillId="6" borderId="8" xfId="0" applyFont="1" applyFill="1" applyBorder="1" applyAlignment="1">
      <alignment horizontal="right" vertical="top" wrapText="1"/>
    </xf>
    <xf numFmtId="0" fontId="4" fillId="6" borderId="7" xfId="0" applyFont="1" applyFill="1" applyBorder="1" applyAlignment="1">
      <alignment horizontal="right" vertical="top" wrapText="1"/>
    </xf>
    <xf numFmtId="0" fontId="4" fillId="6" borderId="5" xfId="0" applyFont="1" applyFill="1" applyBorder="1" applyAlignment="1">
      <alignment horizontal="right" vertical="top" wrapText="1"/>
    </xf>
    <xf numFmtId="1" fontId="28" fillId="6" borderId="8" xfId="0" applyNumberFormat="1" applyFont="1" applyFill="1" applyBorder="1" applyAlignment="1">
      <alignment horizontal="center" vertical="top" wrapText="1"/>
    </xf>
    <xf numFmtId="1" fontId="28" fillId="6" borderId="7" xfId="0" applyNumberFormat="1" applyFont="1" applyFill="1" applyBorder="1" applyAlignment="1">
      <alignment horizontal="center" vertical="top" wrapText="1"/>
    </xf>
    <xf numFmtId="1" fontId="28" fillId="6" borderId="5" xfId="0" applyNumberFormat="1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right" vertical="top" wrapText="1"/>
    </xf>
    <xf numFmtId="0" fontId="2" fillId="4" borderId="7" xfId="0" applyFont="1" applyFill="1" applyBorder="1" applyAlignment="1">
      <alignment horizontal="right" vertical="top" wrapText="1"/>
    </xf>
    <xf numFmtId="0" fontId="2" fillId="4" borderId="5" xfId="0" applyFont="1" applyFill="1" applyBorder="1" applyAlignment="1">
      <alignment horizontal="right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right" vertical="top" wrapText="1"/>
    </xf>
    <xf numFmtId="0" fontId="2" fillId="3" borderId="7" xfId="0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right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64" fontId="28" fillId="6" borderId="8" xfId="0" applyNumberFormat="1" applyFont="1" applyFill="1" applyBorder="1" applyAlignment="1">
      <alignment horizontal="center" vertical="top" wrapText="1"/>
    </xf>
    <xf numFmtId="164" fontId="28" fillId="6" borderId="7" xfId="0" applyNumberFormat="1" applyFont="1" applyFill="1" applyBorder="1" applyAlignment="1">
      <alignment horizontal="center" vertical="top" wrapText="1"/>
    </xf>
    <xf numFmtId="164" fontId="28" fillId="6" borderId="5" xfId="0" applyNumberFormat="1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3" borderId="16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top" wrapText="1"/>
    </xf>
    <xf numFmtId="0" fontId="19" fillId="5" borderId="8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left" vertical="center"/>
    </xf>
    <xf numFmtId="0" fontId="20" fillId="5" borderId="5" xfId="0" applyFont="1" applyFill="1" applyBorder="1" applyAlignment="1">
      <alignment horizontal="left" vertical="center"/>
    </xf>
    <xf numFmtId="0" fontId="30" fillId="3" borderId="4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0" fillId="7" borderId="4" xfId="0" applyFont="1" applyFill="1" applyBorder="1" applyAlignment="1">
      <alignment horizontal="center"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vertical="top" wrapText="1"/>
    </xf>
    <xf numFmtId="0" fontId="31" fillId="3" borderId="7" xfId="0" applyFont="1" applyFill="1" applyBorder="1" applyAlignment="1">
      <alignment vertical="top" wrapText="1"/>
    </xf>
    <xf numFmtId="0" fontId="31" fillId="3" borderId="5" xfId="0" applyFont="1" applyFill="1" applyBorder="1" applyAlignment="1">
      <alignment vertical="top" wrapText="1"/>
    </xf>
    <xf numFmtId="0" fontId="31" fillId="2" borderId="4" xfId="0" applyFont="1" applyFill="1" applyBorder="1" applyAlignment="1">
      <alignment horizontal="center" wrapText="1"/>
    </xf>
    <xf numFmtId="0" fontId="31" fillId="2" borderId="2" xfId="0" applyFont="1" applyFill="1" applyBorder="1" applyAlignment="1">
      <alignment horizontal="center" wrapText="1"/>
    </xf>
    <xf numFmtId="0" fontId="31" fillId="3" borderId="1" xfId="0" applyFont="1" applyFill="1" applyBorder="1" applyAlignment="1">
      <alignment horizontal="right" vertical="top" wrapText="1"/>
    </xf>
    <xf numFmtId="0" fontId="31" fillId="2" borderId="1" xfId="0" applyFont="1" applyFill="1" applyBorder="1" applyAlignment="1">
      <alignment horizontal="center" wrapText="1"/>
    </xf>
    <xf numFmtId="0" fontId="31" fillId="3" borderId="4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38" fillId="6" borderId="1" xfId="0" applyFont="1" applyFill="1" applyBorder="1" applyAlignment="1">
      <alignment horizontal="right" vertical="top" wrapText="1"/>
    </xf>
    <xf numFmtId="0" fontId="38" fillId="6" borderId="1" xfId="0" applyFont="1" applyFill="1" applyBorder="1" applyAlignment="1">
      <alignment horizontal="center" vertical="top" wrapText="1"/>
    </xf>
    <xf numFmtId="0" fontId="38" fillId="6" borderId="8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right"/>
    </xf>
    <xf numFmtId="0" fontId="31" fillId="2" borderId="8" xfId="0" applyFont="1" applyFill="1" applyBorder="1" applyAlignment="1">
      <alignment horizontal="center" wrapText="1"/>
    </xf>
    <xf numFmtId="0" fontId="31" fillId="3" borderId="13" xfId="0" applyFont="1" applyFill="1" applyBorder="1" applyAlignment="1">
      <alignment vertical="top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right" vertical="top" wrapText="1"/>
    </xf>
    <xf numFmtId="0" fontId="30" fillId="2" borderId="12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/>
    </xf>
    <xf numFmtId="0" fontId="32" fillId="7" borderId="2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/>
    <xf numFmtId="0" fontId="1" fillId="2" borderId="1" xfId="0" applyFont="1" applyFill="1" applyBorder="1" applyAlignment="1">
      <alignment horizontal="right" vertical="top" wrapText="1"/>
    </xf>
    <xf numFmtId="0" fontId="6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0" borderId="15" xfId="0" applyFont="1" applyBorder="1"/>
    <xf numFmtId="0" fontId="1" fillId="8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7" borderId="5" xfId="0" applyFont="1" applyFill="1" applyBorder="1" applyAlignment="1">
      <alignment horizontal="center" vertical="top" wrapText="1"/>
    </xf>
    <xf numFmtId="0" fontId="1" fillId="7" borderId="8" xfId="0" applyFont="1" applyFill="1" applyBorder="1" applyAlignment="1">
      <alignment horizontal="center" vertical="top" wrapText="1"/>
    </xf>
    <xf numFmtId="0" fontId="0" fillId="0" borderId="0" xfId="0" applyBorder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wrapText="1"/>
    </xf>
    <xf numFmtId="0" fontId="1" fillId="0" borderId="8" xfId="0" applyFont="1" applyFill="1" applyBorder="1" applyAlignment="1">
      <alignment vertical="top"/>
    </xf>
    <xf numFmtId="0" fontId="6" fillId="7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9" fillId="7" borderId="1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1" fillId="0" borderId="0" xfId="0" applyFont="1" applyBorder="1"/>
    <xf numFmtId="0" fontId="6" fillId="7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6" fillId="7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6" fillId="7" borderId="1" xfId="0" applyFont="1" applyFill="1" applyBorder="1"/>
    <xf numFmtId="0" fontId="6" fillId="7" borderId="1" xfId="0" applyFont="1" applyFill="1" applyBorder="1" applyAlignment="1">
      <alignment vertical="justify"/>
    </xf>
    <xf numFmtId="0" fontId="5" fillId="3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6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horizontal="right" vertical="top" wrapText="1"/>
    </xf>
    <xf numFmtId="0" fontId="6" fillId="7" borderId="5" xfId="0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2" fillId="0" borderId="15" xfId="0" applyFont="1" applyBorder="1"/>
    <xf numFmtId="0" fontId="1" fillId="2" borderId="9" xfId="0" applyFont="1" applyFill="1" applyBorder="1" applyAlignment="1">
      <alignment horizontal="right" vertical="center"/>
    </xf>
    <xf numFmtId="0" fontId="1" fillId="7" borderId="1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right" vertical="center"/>
    </xf>
    <xf numFmtId="0" fontId="6" fillId="7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right" vertical="center" wrapText="1"/>
    </xf>
    <xf numFmtId="0" fontId="15" fillId="7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right" vertical="center"/>
    </xf>
    <xf numFmtId="0" fontId="1" fillId="7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vertical="center"/>
    </xf>
    <xf numFmtId="0" fontId="1" fillId="7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1" fillId="7" borderId="2" xfId="0" applyFont="1" applyFill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3"/>
  <sheetViews>
    <sheetView view="pageLayout" topLeftCell="A271" zoomScale="160" zoomScaleSheetLayoutView="4" zoomScalePageLayoutView="160" workbookViewId="0">
      <selection activeCell="B290" sqref="B290:G290"/>
    </sheetView>
  </sheetViews>
  <sheetFormatPr defaultRowHeight="12.75"/>
  <cols>
    <col min="1" max="1" width="5" customWidth="1"/>
    <col min="2" max="2" width="41.28515625" customWidth="1"/>
    <col min="3" max="3" width="14.28515625" bestFit="1" customWidth="1"/>
    <col min="4" max="4" width="7.42578125" customWidth="1"/>
    <col min="5" max="6" width="4.5703125" customWidth="1"/>
    <col min="7" max="7" width="4.42578125" customWidth="1"/>
    <col min="8" max="8" width="4.5703125" customWidth="1"/>
    <col min="9" max="9" width="10" customWidth="1"/>
    <col min="13" max="13" width="9.140625" customWidth="1"/>
  </cols>
  <sheetData>
    <row r="1" spans="1:12">
      <c r="C1" s="286"/>
      <c r="D1" s="286"/>
      <c r="E1" s="286"/>
    </row>
    <row r="2" spans="1:12">
      <c r="C2" s="31"/>
      <c r="D2" s="31"/>
      <c r="E2" s="31"/>
    </row>
    <row r="3" spans="1:12">
      <c r="A3" s="12"/>
      <c r="B3" s="143" t="s">
        <v>242</v>
      </c>
      <c r="C3" s="12"/>
      <c r="D3" s="12"/>
      <c r="E3" s="12"/>
      <c r="F3" s="12"/>
      <c r="G3" s="12"/>
      <c r="H3" s="12"/>
      <c r="I3" s="12"/>
    </row>
    <row r="4" spans="1:12">
      <c r="A4" s="12"/>
      <c r="B4" s="143"/>
      <c r="C4" s="12"/>
      <c r="D4" s="12"/>
      <c r="E4" s="12"/>
      <c r="F4" s="12"/>
      <c r="G4" s="12"/>
      <c r="H4" s="12"/>
      <c r="I4" s="12"/>
    </row>
    <row r="5" spans="1:12">
      <c r="A5" s="12"/>
      <c r="B5" s="15" t="s">
        <v>18</v>
      </c>
      <c r="C5" s="16" t="s">
        <v>19</v>
      </c>
      <c r="D5" s="229" t="s">
        <v>20</v>
      </c>
      <c r="E5" s="229"/>
      <c r="F5" s="229"/>
      <c r="G5" s="229"/>
      <c r="H5" s="16" t="s">
        <v>19</v>
      </c>
      <c r="I5" s="12"/>
    </row>
    <row r="6" spans="1:12">
      <c r="A6" s="12"/>
      <c r="B6" s="12"/>
      <c r="C6" s="12"/>
      <c r="D6" s="12"/>
      <c r="E6" s="12"/>
      <c r="F6" s="12"/>
      <c r="G6" s="12"/>
      <c r="H6" s="12"/>
      <c r="I6" s="12"/>
    </row>
    <row r="7" spans="1:12">
      <c r="A7" s="282" t="s">
        <v>4</v>
      </c>
      <c r="B7" s="268" t="s">
        <v>5</v>
      </c>
      <c r="C7" s="268"/>
      <c r="D7" s="268" t="s">
        <v>6</v>
      </c>
      <c r="E7" s="268"/>
      <c r="F7" s="268"/>
      <c r="G7" s="268"/>
      <c r="H7" s="272" t="s">
        <v>7</v>
      </c>
      <c r="I7" s="268" t="s">
        <v>22</v>
      </c>
    </row>
    <row r="8" spans="1:12">
      <c r="A8" s="283"/>
      <c r="B8" s="1" t="s">
        <v>8</v>
      </c>
      <c r="C8" s="1" t="s">
        <v>9</v>
      </c>
      <c r="D8" s="1" t="s">
        <v>0</v>
      </c>
      <c r="E8" s="1" t="s">
        <v>1</v>
      </c>
      <c r="F8" s="1" t="s">
        <v>2</v>
      </c>
      <c r="G8" s="1" t="s">
        <v>3</v>
      </c>
      <c r="H8" s="273"/>
      <c r="I8" s="268"/>
    </row>
    <row r="9" spans="1:12" ht="13.5" thickBot="1">
      <c r="A9" s="279" t="s">
        <v>10</v>
      </c>
      <c r="B9" s="279"/>
      <c r="C9" s="279"/>
      <c r="D9" s="279"/>
      <c r="E9" s="279"/>
      <c r="F9" s="279"/>
      <c r="G9" s="279"/>
      <c r="H9" s="279"/>
      <c r="I9" s="279"/>
    </row>
    <row r="10" spans="1:12">
      <c r="A10" s="2">
        <v>1</v>
      </c>
      <c r="B10" s="17" t="s">
        <v>26</v>
      </c>
      <c r="C10" s="45" t="s">
        <v>133</v>
      </c>
      <c r="D10" s="19">
        <v>2</v>
      </c>
      <c r="E10" s="19">
        <v>2</v>
      </c>
      <c r="F10" s="19"/>
      <c r="G10" s="4"/>
      <c r="H10" s="152">
        <v>5</v>
      </c>
      <c r="I10" s="4" t="s">
        <v>47</v>
      </c>
      <c r="J10" s="27"/>
      <c r="K10" s="27"/>
      <c r="L10" s="27"/>
    </row>
    <row r="11" spans="1:12">
      <c r="A11" s="2">
        <v>2</v>
      </c>
      <c r="B11" s="53" t="s">
        <v>27</v>
      </c>
      <c r="C11" s="46" t="s">
        <v>134</v>
      </c>
      <c r="D11" s="19">
        <v>2</v>
      </c>
      <c r="E11" s="19">
        <v>2</v>
      </c>
      <c r="F11" s="19"/>
      <c r="G11" s="4"/>
      <c r="H11" s="5">
        <v>5</v>
      </c>
      <c r="I11" s="4" t="s">
        <v>47</v>
      </c>
      <c r="J11" s="28"/>
      <c r="K11" s="28"/>
      <c r="L11" s="28"/>
    </row>
    <row r="12" spans="1:12">
      <c r="A12" s="13">
        <v>3</v>
      </c>
      <c r="B12" s="39" t="s">
        <v>65</v>
      </c>
      <c r="C12" s="46" t="s">
        <v>135</v>
      </c>
      <c r="D12" s="19">
        <v>2</v>
      </c>
      <c r="E12" s="19"/>
      <c r="F12" s="19">
        <v>1</v>
      </c>
      <c r="G12" s="41"/>
      <c r="H12" s="14">
        <f>SUM(D12:G12)</f>
        <v>3</v>
      </c>
      <c r="I12" s="4" t="s">
        <v>47</v>
      </c>
      <c r="J12" s="27"/>
      <c r="K12" s="27"/>
      <c r="L12" s="27"/>
    </row>
    <row r="13" spans="1:12">
      <c r="A13" s="2">
        <v>4</v>
      </c>
      <c r="B13" s="39" t="s">
        <v>48</v>
      </c>
      <c r="C13" s="46" t="s">
        <v>136</v>
      </c>
      <c r="D13" s="151">
        <v>1</v>
      </c>
      <c r="E13" s="19"/>
      <c r="F13" s="19">
        <v>1</v>
      </c>
      <c r="G13" s="41"/>
      <c r="H13" s="150">
        <v>2</v>
      </c>
      <c r="I13" s="4" t="s">
        <v>47</v>
      </c>
      <c r="J13" s="27"/>
      <c r="K13" s="27"/>
      <c r="L13" s="27"/>
    </row>
    <row r="14" spans="1:12">
      <c r="A14" s="13">
        <v>5</v>
      </c>
      <c r="B14" s="44" t="s">
        <v>78</v>
      </c>
      <c r="C14" s="46" t="s">
        <v>137</v>
      </c>
      <c r="D14" s="4">
        <v>2</v>
      </c>
      <c r="E14" s="4">
        <v>1</v>
      </c>
      <c r="F14" s="4"/>
      <c r="G14" s="41"/>
      <c r="H14" s="14">
        <v>4</v>
      </c>
      <c r="I14" s="4" t="s">
        <v>25</v>
      </c>
      <c r="J14" s="27"/>
      <c r="K14" s="27"/>
      <c r="L14" s="27"/>
    </row>
    <row r="15" spans="1:12">
      <c r="A15" s="2">
        <v>6</v>
      </c>
      <c r="B15" s="39" t="s">
        <v>28</v>
      </c>
      <c r="C15" s="46" t="s">
        <v>138</v>
      </c>
      <c r="D15" s="19">
        <v>2</v>
      </c>
      <c r="E15" s="19"/>
      <c r="F15" s="19">
        <v>1</v>
      </c>
      <c r="G15" s="41"/>
      <c r="H15" s="14">
        <v>4</v>
      </c>
      <c r="I15" s="4" t="s">
        <v>25</v>
      </c>
      <c r="J15" s="27"/>
      <c r="K15" s="29"/>
      <c r="L15" s="27"/>
    </row>
    <row r="16" spans="1:12">
      <c r="A16" s="13">
        <v>7</v>
      </c>
      <c r="B16" s="39" t="s">
        <v>77</v>
      </c>
      <c r="C16" s="46" t="s">
        <v>139</v>
      </c>
      <c r="D16" s="19">
        <v>2</v>
      </c>
      <c r="E16" s="151"/>
      <c r="F16" s="19"/>
      <c r="G16" s="41"/>
      <c r="H16" s="14">
        <v>2</v>
      </c>
      <c r="I16" s="4" t="s">
        <v>25</v>
      </c>
      <c r="J16" s="27"/>
      <c r="K16" s="29"/>
      <c r="L16" s="27"/>
    </row>
    <row r="17" spans="1:12">
      <c r="A17" s="2">
        <v>8</v>
      </c>
      <c r="B17" s="39" t="s">
        <v>30</v>
      </c>
      <c r="C17" s="46" t="s">
        <v>125</v>
      </c>
      <c r="D17" s="19"/>
      <c r="E17" s="19">
        <v>1</v>
      </c>
      <c r="F17" s="19"/>
      <c r="G17" s="41"/>
      <c r="H17" s="14">
        <f>SUM(D17:G17)</f>
        <v>1</v>
      </c>
      <c r="I17" s="4" t="s">
        <v>25</v>
      </c>
      <c r="J17" s="27"/>
      <c r="K17" s="27"/>
      <c r="L17" s="27"/>
    </row>
    <row r="18" spans="1:12">
      <c r="A18" s="13">
        <v>9</v>
      </c>
      <c r="B18" s="39" t="s">
        <v>31</v>
      </c>
      <c r="C18" s="46" t="s">
        <v>140</v>
      </c>
      <c r="D18" s="19"/>
      <c r="E18" s="19"/>
      <c r="F18" s="19">
        <v>1</v>
      </c>
      <c r="G18" s="41"/>
      <c r="H18" s="150">
        <v>1</v>
      </c>
      <c r="I18" s="153" t="s">
        <v>25</v>
      </c>
      <c r="J18" s="27"/>
      <c r="K18" s="27"/>
      <c r="L18" s="27"/>
    </row>
    <row r="19" spans="1:12">
      <c r="A19" s="234" t="s">
        <v>11</v>
      </c>
      <c r="B19" s="234"/>
      <c r="C19" s="234"/>
      <c r="D19" s="57">
        <f>SUM(D10:D18)</f>
        <v>13</v>
      </c>
      <c r="E19" s="57">
        <f>SUM(E10:E18)</f>
        <v>6</v>
      </c>
      <c r="F19" s="57">
        <f>SUM(F10:F18)</f>
        <v>4</v>
      </c>
      <c r="G19" s="57">
        <f>SUM(G10:G18)</f>
        <v>0</v>
      </c>
      <c r="H19" s="57">
        <f>SUM(H10:H18)</f>
        <v>27</v>
      </c>
      <c r="I19" s="30"/>
    </row>
    <row r="20" spans="1:12">
      <c r="A20" s="230" t="s">
        <v>12</v>
      </c>
      <c r="B20" s="231"/>
      <c r="C20" s="231"/>
      <c r="D20" s="231"/>
      <c r="E20" s="231"/>
      <c r="F20" s="231"/>
      <c r="G20" s="231"/>
      <c r="H20" s="231"/>
      <c r="I20" s="232"/>
    </row>
    <row r="21" spans="1:12">
      <c r="A21" s="2">
        <v>1</v>
      </c>
      <c r="B21" s="147" t="s">
        <v>29</v>
      </c>
      <c r="C21" s="34" t="s">
        <v>184</v>
      </c>
      <c r="D21" s="274">
        <v>1</v>
      </c>
      <c r="E21" s="275"/>
      <c r="F21" s="277">
        <v>2</v>
      </c>
      <c r="G21" s="277"/>
      <c r="H21" s="280">
        <f>SUM(D21:G21)</f>
        <v>3</v>
      </c>
      <c r="I21" s="277" t="s">
        <v>25</v>
      </c>
    </row>
    <row r="22" spans="1:12">
      <c r="A22" s="2">
        <v>2</v>
      </c>
      <c r="B22" s="17" t="s">
        <v>38</v>
      </c>
      <c r="C22" s="34" t="s">
        <v>185</v>
      </c>
      <c r="D22" s="274"/>
      <c r="E22" s="276"/>
      <c r="F22" s="278"/>
      <c r="G22" s="278"/>
      <c r="H22" s="281"/>
      <c r="I22" s="278"/>
    </row>
    <row r="23" spans="1:12">
      <c r="A23" s="234" t="s">
        <v>13</v>
      </c>
      <c r="B23" s="234"/>
      <c r="C23" s="234"/>
      <c r="D23" s="57">
        <f>SUM(D21:D22)</f>
        <v>1</v>
      </c>
      <c r="E23" s="57">
        <f>SUM(E21:E22)</f>
        <v>0</v>
      </c>
      <c r="F23" s="57">
        <f>SUM(F21:F22)</f>
        <v>2</v>
      </c>
      <c r="G23" s="57">
        <f>SUM(G21:G22)</f>
        <v>0</v>
      </c>
      <c r="H23" s="57">
        <f>SUM(H21:H22)</f>
        <v>3</v>
      </c>
      <c r="I23" s="5"/>
    </row>
    <row r="24" spans="1:12">
      <c r="A24" s="236" t="s">
        <v>14</v>
      </c>
      <c r="B24" s="236"/>
      <c r="C24" s="236"/>
      <c r="D24" s="8">
        <f>D19+D23</f>
        <v>14</v>
      </c>
      <c r="E24" s="8">
        <f>E19+E23</f>
        <v>6</v>
      </c>
      <c r="F24" s="8">
        <f>F19+F23</f>
        <v>6</v>
      </c>
      <c r="G24" s="8">
        <f>G19+G23</f>
        <v>0</v>
      </c>
      <c r="H24" s="8">
        <f>H19+H23</f>
        <v>30</v>
      </c>
      <c r="I24" s="9"/>
    </row>
    <row r="25" spans="1:12">
      <c r="A25" s="237" t="s">
        <v>15</v>
      </c>
      <c r="B25" s="237"/>
      <c r="C25" s="237"/>
      <c r="D25" s="238">
        <f>SUM(D24:G24)</f>
        <v>26</v>
      </c>
      <c r="E25" s="238"/>
      <c r="F25" s="238"/>
      <c r="G25" s="238"/>
      <c r="H25" s="238"/>
      <c r="I25" s="238"/>
    </row>
    <row r="26" spans="1:12">
      <c r="A26" s="230" t="s">
        <v>16</v>
      </c>
      <c r="B26" s="231"/>
      <c r="C26" s="231"/>
      <c r="D26" s="231"/>
      <c r="E26" s="231"/>
      <c r="F26" s="231"/>
      <c r="G26" s="231"/>
      <c r="H26" s="231"/>
      <c r="I26" s="232"/>
    </row>
    <row r="27" spans="1:12">
      <c r="A27" s="2">
        <v>1</v>
      </c>
      <c r="B27" s="40" t="s">
        <v>33</v>
      </c>
      <c r="C27" s="18" t="s">
        <v>186</v>
      </c>
      <c r="D27" s="4"/>
      <c r="E27" s="4"/>
      <c r="F27" s="4">
        <v>1</v>
      </c>
      <c r="G27" s="4"/>
      <c r="H27" s="5">
        <f>SUM(D27:G27)</f>
        <v>1</v>
      </c>
      <c r="I27" s="4" t="s">
        <v>25</v>
      </c>
    </row>
    <row r="28" spans="1:12">
      <c r="A28" s="2">
        <v>2</v>
      </c>
      <c r="B28" s="39" t="s">
        <v>30</v>
      </c>
      <c r="C28" s="18" t="s">
        <v>187</v>
      </c>
      <c r="D28" s="19"/>
      <c r="E28" s="22">
        <v>1</v>
      </c>
      <c r="F28" s="4"/>
      <c r="G28" s="4"/>
      <c r="H28" s="5">
        <f>SUM(D28:G28)</f>
        <v>1</v>
      </c>
      <c r="I28" s="4" t="s">
        <v>25</v>
      </c>
    </row>
    <row r="29" spans="1:12">
      <c r="A29" s="2">
        <v>3</v>
      </c>
      <c r="B29" s="39" t="s">
        <v>74</v>
      </c>
      <c r="C29" s="18" t="s">
        <v>188</v>
      </c>
      <c r="D29" s="84">
        <v>2</v>
      </c>
      <c r="E29" s="84">
        <v>1</v>
      </c>
      <c r="F29" s="4"/>
      <c r="G29" s="4"/>
      <c r="H29" s="5">
        <f>SUM(D29:G29)</f>
        <v>3</v>
      </c>
      <c r="I29" s="4" t="s">
        <v>25</v>
      </c>
    </row>
    <row r="30" spans="1:12">
      <c r="A30" s="2">
        <v>4</v>
      </c>
      <c r="B30" s="39" t="s">
        <v>75</v>
      </c>
      <c r="C30" s="18" t="s">
        <v>189</v>
      </c>
      <c r="D30" s="84">
        <v>2</v>
      </c>
      <c r="E30" s="84">
        <v>1</v>
      </c>
      <c r="F30" s="4"/>
      <c r="G30" s="4"/>
      <c r="H30" s="5">
        <f>SUM(D30:G30)</f>
        <v>3</v>
      </c>
      <c r="I30" s="4" t="s">
        <v>25</v>
      </c>
    </row>
    <row r="31" spans="1:12">
      <c r="A31" s="2">
        <v>5</v>
      </c>
      <c r="B31" s="39" t="s">
        <v>32</v>
      </c>
      <c r="C31" s="34" t="s">
        <v>190</v>
      </c>
      <c r="D31" s="84">
        <v>2</v>
      </c>
      <c r="E31" s="84">
        <v>1</v>
      </c>
      <c r="F31" s="4"/>
      <c r="G31" s="4"/>
      <c r="H31" s="5">
        <f>SUM(D31:G31)</f>
        <v>3</v>
      </c>
      <c r="I31" s="4" t="s">
        <v>25</v>
      </c>
    </row>
    <row r="32" spans="1:12">
      <c r="A32" s="234" t="s">
        <v>17</v>
      </c>
      <c r="B32" s="234"/>
      <c r="C32" s="234"/>
      <c r="D32" s="57">
        <f>SUM(D27:D31)</f>
        <v>6</v>
      </c>
      <c r="E32" s="57">
        <f>SUM(E27:E31)</f>
        <v>4</v>
      </c>
      <c r="F32" s="57">
        <f>SUM(F27:F31)</f>
        <v>1</v>
      </c>
      <c r="G32" s="57">
        <f>SUM(G27:G31)</f>
        <v>0</v>
      </c>
      <c r="H32" s="57">
        <f>SUM(H27:H31)</f>
        <v>11</v>
      </c>
      <c r="I32" s="5"/>
    </row>
    <row r="33" spans="1:9">
      <c r="A33" s="12"/>
      <c r="B33" s="12"/>
      <c r="C33" s="12"/>
      <c r="D33" s="12"/>
      <c r="E33" s="12"/>
      <c r="F33" s="12"/>
      <c r="G33" s="12"/>
      <c r="H33" s="12"/>
      <c r="I33" s="12"/>
    </row>
    <row r="34" spans="1:9">
      <c r="A34" s="12"/>
      <c r="B34" s="12"/>
      <c r="C34" s="12"/>
      <c r="D34" s="12"/>
      <c r="E34" s="12"/>
      <c r="F34" s="12"/>
      <c r="G34" s="12"/>
      <c r="H34" s="12"/>
      <c r="I34" s="12"/>
    </row>
    <row r="35" spans="1:9">
      <c r="A35" s="12"/>
      <c r="B35" s="12"/>
      <c r="C35" s="12"/>
      <c r="D35" s="12"/>
      <c r="E35" s="12"/>
      <c r="F35" s="12"/>
      <c r="G35" s="12"/>
      <c r="H35" s="12"/>
      <c r="I35" s="12"/>
    </row>
    <row r="36" spans="1:9">
      <c r="A36" s="12"/>
      <c r="B36" s="12"/>
      <c r="C36" s="12"/>
      <c r="D36" s="12"/>
      <c r="E36" s="12"/>
      <c r="F36" s="12"/>
      <c r="G36" s="12"/>
      <c r="H36" s="12"/>
      <c r="I36" s="12"/>
    </row>
    <row r="37" spans="1:9">
      <c r="A37" s="12"/>
      <c r="B37" s="12"/>
      <c r="C37" s="12"/>
      <c r="D37" s="12"/>
      <c r="E37" s="12"/>
      <c r="F37" s="12"/>
      <c r="G37" s="12"/>
      <c r="H37" s="12"/>
      <c r="I37" s="12"/>
    </row>
    <row r="38" spans="1:9">
      <c r="A38" s="12"/>
      <c r="B38" s="12"/>
      <c r="C38" s="12"/>
      <c r="D38" s="12"/>
      <c r="E38" s="12"/>
      <c r="F38" s="12"/>
      <c r="G38" s="12"/>
      <c r="H38" s="12"/>
      <c r="I38" s="12"/>
    </row>
    <row r="39" spans="1:9">
      <c r="A39" s="12"/>
      <c r="B39" s="12"/>
      <c r="C39" s="12"/>
      <c r="D39" s="12"/>
      <c r="E39" s="12"/>
      <c r="F39" s="12"/>
      <c r="G39" s="12"/>
      <c r="H39" s="12"/>
      <c r="I39" s="12"/>
    </row>
    <row r="40" spans="1:9">
      <c r="A40" s="12"/>
      <c r="B40" s="12"/>
      <c r="C40" s="12"/>
      <c r="D40" s="12"/>
      <c r="E40" s="12"/>
      <c r="F40" s="12"/>
      <c r="G40" s="12"/>
      <c r="H40" s="12"/>
      <c r="I40" s="12"/>
    </row>
    <row r="41" spans="1:9">
      <c r="A41" s="12"/>
      <c r="B41" s="12"/>
      <c r="C41" s="12"/>
      <c r="D41" s="12"/>
      <c r="E41" s="12"/>
      <c r="F41" s="12"/>
      <c r="G41" s="12"/>
      <c r="H41" s="12"/>
      <c r="I41" s="12"/>
    </row>
    <row r="42" spans="1:9">
      <c r="A42" s="12"/>
      <c r="B42" s="12"/>
      <c r="C42" s="12"/>
      <c r="D42" s="12"/>
      <c r="E42" s="12"/>
      <c r="F42" s="12"/>
      <c r="G42" s="12"/>
      <c r="H42" s="12"/>
      <c r="I42" s="12"/>
    </row>
    <row r="43" spans="1:9">
      <c r="A43" s="12"/>
      <c r="B43" s="12"/>
      <c r="C43" s="12"/>
      <c r="D43" s="12"/>
      <c r="E43" s="12"/>
      <c r="F43" s="12"/>
      <c r="G43" s="12"/>
      <c r="H43" s="12"/>
      <c r="I43" s="12"/>
    </row>
    <row r="44" spans="1:9">
      <c r="A44" s="12"/>
      <c r="B44" s="12"/>
      <c r="C44" s="12"/>
      <c r="D44" s="12"/>
      <c r="E44" s="12"/>
      <c r="F44" s="12"/>
      <c r="G44" s="12"/>
      <c r="H44" s="12"/>
      <c r="I44" s="12"/>
    </row>
    <row r="45" spans="1:9">
      <c r="A45" s="12"/>
      <c r="B45" s="15" t="s">
        <v>18</v>
      </c>
      <c r="C45" s="16" t="s">
        <v>19</v>
      </c>
      <c r="D45" s="229" t="s">
        <v>20</v>
      </c>
      <c r="E45" s="229"/>
      <c r="F45" s="229"/>
      <c r="G45" s="229"/>
      <c r="H45" s="16" t="s">
        <v>21</v>
      </c>
      <c r="I45" s="12"/>
    </row>
    <row r="46" spans="1:9">
      <c r="A46" s="12"/>
      <c r="B46" s="12"/>
      <c r="C46" s="12"/>
      <c r="D46" s="12"/>
      <c r="E46" s="12"/>
      <c r="F46" s="12"/>
      <c r="G46" s="12"/>
      <c r="H46" s="12"/>
      <c r="I46" s="12"/>
    </row>
    <row r="47" spans="1:9">
      <c r="A47" s="282" t="s">
        <v>4</v>
      </c>
      <c r="B47" s="268" t="s">
        <v>5</v>
      </c>
      <c r="C47" s="268"/>
      <c r="D47" s="268" t="s">
        <v>6</v>
      </c>
      <c r="E47" s="268"/>
      <c r="F47" s="268"/>
      <c r="G47" s="268"/>
      <c r="H47" s="272" t="s">
        <v>7</v>
      </c>
      <c r="I47" s="268" t="s">
        <v>22</v>
      </c>
    </row>
    <row r="48" spans="1:9">
      <c r="A48" s="283"/>
      <c r="B48" s="1" t="s">
        <v>8</v>
      </c>
      <c r="C48" s="1" t="s">
        <v>9</v>
      </c>
      <c r="D48" s="1" t="s">
        <v>0</v>
      </c>
      <c r="E48" s="1" t="s">
        <v>1</v>
      </c>
      <c r="F48" s="1" t="s">
        <v>2</v>
      </c>
      <c r="G48" s="1" t="s">
        <v>3</v>
      </c>
      <c r="H48" s="273"/>
      <c r="I48" s="268"/>
    </row>
    <row r="49" spans="1:9">
      <c r="A49" s="230" t="s">
        <v>10</v>
      </c>
      <c r="B49" s="231"/>
      <c r="C49" s="231"/>
      <c r="D49" s="231"/>
      <c r="E49" s="231"/>
      <c r="F49" s="231"/>
      <c r="G49" s="231"/>
      <c r="H49" s="231"/>
      <c r="I49" s="232"/>
    </row>
    <row r="50" spans="1:9">
      <c r="A50" s="2">
        <v>1</v>
      </c>
      <c r="B50" s="39" t="s">
        <v>34</v>
      </c>
      <c r="C50" s="34" t="s">
        <v>141</v>
      </c>
      <c r="D50" s="19">
        <v>2</v>
      </c>
      <c r="E50" s="19">
        <v>2</v>
      </c>
      <c r="F50" s="19"/>
      <c r="G50" s="4"/>
      <c r="H50" s="5">
        <v>5</v>
      </c>
      <c r="I50" s="6" t="s">
        <v>47</v>
      </c>
    </row>
    <row r="51" spans="1:9">
      <c r="A51" s="2">
        <v>2</v>
      </c>
      <c r="B51" s="39" t="s">
        <v>35</v>
      </c>
      <c r="C51" s="34" t="s">
        <v>142</v>
      </c>
      <c r="D51" s="19">
        <v>2</v>
      </c>
      <c r="E51" s="19">
        <v>2</v>
      </c>
      <c r="F51" s="19"/>
      <c r="G51" s="4"/>
      <c r="H51" s="5">
        <v>5</v>
      </c>
      <c r="I51" s="6" t="s">
        <v>47</v>
      </c>
    </row>
    <row r="52" spans="1:9">
      <c r="A52" s="2">
        <v>3</v>
      </c>
      <c r="B52" s="39" t="s">
        <v>89</v>
      </c>
      <c r="C52" s="34" t="s">
        <v>143</v>
      </c>
      <c r="D52" s="19">
        <v>2</v>
      </c>
      <c r="E52" s="19"/>
      <c r="F52" s="19">
        <v>1</v>
      </c>
      <c r="G52" s="4"/>
      <c r="H52" s="5">
        <v>4</v>
      </c>
      <c r="I52" s="6" t="s">
        <v>47</v>
      </c>
    </row>
    <row r="53" spans="1:9">
      <c r="A53" s="2">
        <v>4</v>
      </c>
      <c r="B53" s="42" t="s">
        <v>49</v>
      </c>
      <c r="C53" s="96" t="s">
        <v>144</v>
      </c>
      <c r="D53" s="151">
        <v>2</v>
      </c>
      <c r="E53" s="19"/>
      <c r="F53" s="19">
        <v>1</v>
      </c>
      <c r="G53" s="4"/>
      <c r="H53" s="5">
        <v>4</v>
      </c>
      <c r="I53" s="6" t="s">
        <v>47</v>
      </c>
    </row>
    <row r="54" spans="1:9">
      <c r="A54" s="2">
        <v>5</v>
      </c>
      <c r="B54" s="44" t="s">
        <v>79</v>
      </c>
      <c r="C54" s="34" t="s">
        <v>145</v>
      </c>
      <c r="D54" s="4">
        <v>1</v>
      </c>
      <c r="E54" s="4"/>
      <c r="F54" s="4">
        <v>1</v>
      </c>
      <c r="G54" s="4"/>
      <c r="H54" s="5">
        <v>2</v>
      </c>
      <c r="I54" s="6" t="s">
        <v>47</v>
      </c>
    </row>
    <row r="55" spans="1:9">
      <c r="A55" s="2">
        <v>6</v>
      </c>
      <c r="B55" s="39" t="s">
        <v>92</v>
      </c>
      <c r="C55" s="34" t="s">
        <v>146</v>
      </c>
      <c r="D55" s="19">
        <v>1</v>
      </c>
      <c r="E55" s="19"/>
      <c r="F55" s="19">
        <v>2</v>
      </c>
      <c r="G55" s="4"/>
      <c r="H55" s="5">
        <v>3</v>
      </c>
      <c r="I55" s="6" t="s">
        <v>25</v>
      </c>
    </row>
    <row r="56" spans="1:9">
      <c r="A56" s="38">
        <v>7</v>
      </c>
      <c r="B56" s="39" t="s">
        <v>50</v>
      </c>
      <c r="C56" s="34" t="s">
        <v>147</v>
      </c>
      <c r="D56" s="19"/>
      <c r="E56" s="19"/>
      <c r="F56" s="19">
        <v>2</v>
      </c>
      <c r="G56" s="4"/>
      <c r="H56" s="5">
        <v>2</v>
      </c>
      <c r="I56" s="6" t="s">
        <v>25</v>
      </c>
    </row>
    <row r="57" spans="1:9">
      <c r="A57" s="2">
        <v>8</v>
      </c>
      <c r="B57" s="44" t="s">
        <v>90</v>
      </c>
      <c r="C57" s="34" t="s">
        <v>148</v>
      </c>
      <c r="D57" s="4">
        <v>2</v>
      </c>
      <c r="E57" s="4">
        <v>1</v>
      </c>
      <c r="F57" s="4"/>
      <c r="G57" s="4"/>
      <c r="H57" s="5">
        <v>3</v>
      </c>
      <c r="I57" s="6" t="s">
        <v>25</v>
      </c>
    </row>
    <row r="58" spans="1:9">
      <c r="A58" s="38">
        <v>9</v>
      </c>
      <c r="B58" s="39" t="s">
        <v>36</v>
      </c>
      <c r="C58" s="34" t="s">
        <v>149</v>
      </c>
      <c r="D58" s="19"/>
      <c r="E58" s="19">
        <v>1</v>
      </c>
      <c r="F58" s="19"/>
      <c r="G58" s="4"/>
      <c r="H58" s="5">
        <v>1</v>
      </c>
      <c r="I58" s="6" t="s">
        <v>25</v>
      </c>
    </row>
    <row r="59" spans="1:9">
      <c r="A59" s="2">
        <v>10</v>
      </c>
      <c r="B59" s="39" t="s">
        <v>37</v>
      </c>
      <c r="C59" s="34" t="s">
        <v>150</v>
      </c>
      <c r="D59" s="19"/>
      <c r="E59" s="19"/>
      <c r="F59" s="19">
        <v>1</v>
      </c>
      <c r="G59" s="4"/>
      <c r="H59" s="5">
        <v>1</v>
      </c>
      <c r="I59" s="6" t="s">
        <v>25</v>
      </c>
    </row>
    <row r="60" spans="1:9">
      <c r="A60" s="234" t="s">
        <v>11</v>
      </c>
      <c r="B60" s="234"/>
      <c r="C60" s="234"/>
      <c r="D60" s="57">
        <f>SUM(D50:D59)</f>
        <v>12</v>
      </c>
      <c r="E60" s="57">
        <f>SUM(E50:E59)</f>
        <v>6</v>
      </c>
      <c r="F60" s="57">
        <f>SUM(F50:F59)</f>
        <v>8</v>
      </c>
      <c r="G60" s="57">
        <f>SUM(G50:G59)</f>
        <v>0</v>
      </c>
      <c r="H60" s="57">
        <f>SUM(H50:H59)</f>
        <v>30</v>
      </c>
      <c r="I60" s="5"/>
    </row>
    <row r="61" spans="1:9">
      <c r="A61" s="230" t="s">
        <v>12</v>
      </c>
      <c r="B61" s="231"/>
      <c r="C61" s="231"/>
      <c r="D61" s="231"/>
      <c r="E61" s="231"/>
      <c r="F61" s="231"/>
      <c r="G61" s="231"/>
      <c r="H61" s="231"/>
      <c r="I61" s="232"/>
    </row>
    <row r="62" spans="1:9">
      <c r="A62" s="2"/>
      <c r="B62" s="3"/>
      <c r="C62" s="2"/>
      <c r="D62" s="6"/>
      <c r="E62" s="6"/>
      <c r="F62" s="6"/>
      <c r="G62" s="6"/>
      <c r="H62" s="7"/>
      <c r="I62" s="4"/>
    </row>
    <row r="63" spans="1:9">
      <c r="A63" s="234" t="s">
        <v>13</v>
      </c>
      <c r="B63" s="234"/>
      <c r="C63" s="234"/>
      <c r="D63" s="57">
        <f>SUM(D62:D62)</f>
        <v>0</v>
      </c>
      <c r="E63" s="57">
        <f>SUM(E62:E62)</f>
        <v>0</v>
      </c>
      <c r="F63" s="57">
        <f>SUM(F62:F62)</f>
        <v>0</v>
      </c>
      <c r="G63" s="57">
        <f>SUM(G62:G62)</f>
        <v>0</v>
      </c>
      <c r="H63" s="57">
        <f>SUM(H62:H62)</f>
        <v>0</v>
      </c>
      <c r="I63" s="5"/>
    </row>
    <row r="64" spans="1:9">
      <c r="A64" s="236" t="s">
        <v>14</v>
      </c>
      <c r="B64" s="236"/>
      <c r="C64" s="236"/>
      <c r="D64" s="8">
        <f>D60+D63</f>
        <v>12</v>
      </c>
      <c r="E64" s="8">
        <f>E60+E63</f>
        <v>6</v>
      </c>
      <c r="F64" s="8">
        <f>F60+F63</f>
        <v>8</v>
      </c>
      <c r="G64" s="8">
        <f>G60+G63</f>
        <v>0</v>
      </c>
      <c r="H64" s="8">
        <f>H60+H63</f>
        <v>30</v>
      </c>
      <c r="I64" s="9"/>
    </row>
    <row r="65" spans="1:10">
      <c r="A65" s="237" t="s">
        <v>15</v>
      </c>
      <c r="B65" s="237"/>
      <c r="C65" s="237"/>
      <c r="D65" s="238">
        <f>SUM(D64:G64)</f>
        <v>26</v>
      </c>
      <c r="E65" s="238"/>
      <c r="F65" s="238"/>
      <c r="G65" s="238"/>
      <c r="H65" s="238"/>
      <c r="I65" s="238"/>
      <c r="J65" s="143"/>
    </row>
    <row r="66" spans="1:10">
      <c r="A66" s="230" t="s">
        <v>16</v>
      </c>
      <c r="B66" s="231"/>
      <c r="C66" s="231"/>
      <c r="D66" s="231"/>
      <c r="E66" s="231"/>
      <c r="F66" s="231"/>
      <c r="G66" s="231"/>
      <c r="H66" s="231"/>
      <c r="I66" s="232"/>
    </row>
    <row r="67" spans="1:10">
      <c r="A67" s="2">
        <v>1</v>
      </c>
      <c r="B67" s="39" t="s">
        <v>37</v>
      </c>
      <c r="C67" s="34" t="s">
        <v>151</v>
      </c>
      <c r="D67" s="19"/>
      <c r="E67" s="19"/>
      <c r="F67" s="19">
        <v>1</v>
      </c>
      <c r="G67" s="4"/>
      <c r="H67" s="5">
        <v>1</v>
      </c>
      <c r="I67" s="4" t="s">
        <v>25</v>
      </c>
    </row>
    <row r="68" spans="1:10">
      <c r="A68" s="2">
        <v>2</v>
      </c>
      <c r="B68" s="39" t="s">
        <v>36</v>
      </c>
      <c r="C68" s="34" t="s">
        <v>152</v>
      </c>
      <c r="D68" s="19"/>
      <c r="E68" s="19">
        <v>1</v>
      </c>
      <c r="F68" s="19"/>
      <c r="G68" s="4"/>
      <c r="H68" s="5">
        <v>1</v>
      </c>
      <c r="I68" s="4" t="s">
        <v>25</v>
      </c>
    </row>
    <row r="69" spans="1:10">
      <c r="A69" s="2">
        <v>3</v>
      </c>
      <c r="B69" s="155" t="s">
        <v>238</v>
      </c>
      <c r="C69" s="34"/>
      <c r="D69" s="19"/>
      <c r="E69" s="19"/>
      <c r="F69" s="19"/>
      <c r="G69" s="4"/>
      <c r="H69" s="5"/>
      <c r="I69" s="4" t="s">
        <v>25</v>
      </c>
    </row>
    <row r="70" spans="1:10">
      <c r="A70" s="234" t="s">
        <v>17</v>
      </c>
      <c r="B70" s="234"/>
      <c r="C70" s="234"/>
      <c r="D70" s="57">
        <f>SUM(D67:D68)</f>
        <v>0</v>
      </c>
      <c r="E70" s="57">
        <f>SUM(E67:E68)</f>
        <v>1</v>
      </c>
      <c r="F70" s="57">
        <f>SUM(F67:F68)</f>
        <v>1</v>
      </c>
      <c r="G70" s="57">
        <f>SUM(G67:G68)</f>
        <v>0</v>
      </c>
      <c r="H70" s="57">
        <f>SUM(H67:H68)</f>
        <v>2</v>
      </c>
      <c r="I70" s="5"/>
    </row>
    <row r="71" spans="1:10" s="49" customFormat="1">
      <c r="A71" s="47"/>
      <c r="B71" s="47"/>
      <c r="C71" s="47"/>
      <c r="D71" s="89"/>
      <c r="E71" s="89"/>
      <c r="F71" s="89"/>
      <c r="G71" s="89"/>
      <c r="H71" s="89"/>
      <c r="I71" s="48"/>
    </row>
    <row r="72" spans="1:10" s="49" customFormat="1">
      <c r="A72" s="47"/>
      <c r="B72" s="47"/>
      <c r="C72" s="47"/>
      <c r="D72" s="89"/>
      <c r="E72" s="89"/>
      <c r="F72" s="89"/>
      <c r="G72" s="89"/>
      <c r="H72" s="89"/>
      <c r="I72" s="48"/>
    </row>
    <row r="73" spans="1:10" s="49" customFormat="1">
      <c r="A73" s="47"/>
      <c r="B73" s="47"/>
      <c r="C73" s="47"/>
      <c r="D73" s="89"/>
      <c r="E73" s="89"/>
      <c r="F73" s="89"/>
      <c r="G73" s="89"/>
      <c r="H73" s="89"/>
      <c r="I73" s="48"/>
    </row>
    <row r="74" spans="1:10" s="49" customFormat="1">
      <c r="A74" s="47"/>
      <c r="B74" s="47"/>
      <c r="C74" s="47"/>
      <c r="D74" s="89"/>
      <c r="E74" s="89"/>
      <c r="F74" s="89"/>
      <c r="G74" s="89"/>
      <c r="H74" s="89"/>
      <c r="I74" s="48"/>
    </row>
    <row r="75" spans="1:10" s="49" customFormat="1">
      <c r="A75" s="47"/>
      <c r="B75" s="47"/>
      <c r="C75" s="47"/>
      <c r="D75" s="89"/>
      <c r="E75" s="89"/>
      <c r="F75" s="89"/>
      <c r="G75" s="89"/>
      <c r="H75" s="89"/>
      <c r="I75" s="48"/>
    </row>
    <row r="76" spans="1:10" s="49" customFormat="1">
      <c r="A76" s="47"/>
      <c r="B76" s="47"/>
      <c r="C76" s="47"/>
      <c r="D76" s="89"/>
      <c r="E76" s="89"/>
      <c r="F76" s="89"/>
      <c r="G76" s="89"/>
      <c r="H76" s="89"/>
      <c r="I76" s="48"/>
    </row>
    <row r="77" spans="1:10" s="49" customFormat="1">
      <c r="A77" s="47"/>
      <c r="B77" s="47"/>
      <c r="C77" s="47"/>
      <c r="D77" s="89"/>
      <c r="E77" s="89"/>
      <c r="F77" s="89"/>
      <c r="G77" s="89"/>
      <c r="H77" s="89"/>
      <c r="I77" s="48"/>
    </row>
    <row r="78" spans="1:10" s="49" customFormat="1">
      <c r="A78" s="47"/>
      <c r="B78" s="47"/>
      <c r="C78" s="47"/>
      <c r="D78" s="89"/>
      <c r="E78" s="89"/>
      <c r="F78" s="89"/>
      <c r="G78" s="89"/>
      <c r="H78" s="89"/>
      <c r="I78" s="48"/>
    </row>
    <row r="79" spans="1:10" s="49" customFormat="1">
      <c r="A79" s="47"/>
      <c r="B79" s="47"/>
      <c r="C79" s="47"/>
      <c r="D79" s="89"/>
      <c r="E79" s="89"/>
      <c r="F79" s="89"/>
      <c r="G79" s="89"/>
      <c r="H79" s="89"/>
      <c r="I79" s="48"/>
    </row>
    <row r="80" spans="1:10" s="49" customFormat="1">
      <c r="A80" s="47"/>
      <c r="B80" s="47"/>
      <c r="C80" s="47"/>
      <c r="D80" s="89"/>
      <c r="E80" s="89"/>
      <c r="F80" s="89"/>
      <c r="G80" s="89"/>
      <c r="H80" s="89"/>
      <c r="I80" s="48"/>
    </row>
    <row r="81" spans="1:9" s="49" customFormat="1">
      <c r="A81" s="47"/>
      <c r="B81" s="47"/>
      <c r="C81" s="47"/>
      <c r="D81" s="89"/>
      <c r="E81" s="89"/>
      <c r="F81" s="89"/>
      <c r="G81" s="89"/>
      <c r="H81" s="89"/>
      <c r="I81" s="48"/>
    </row>
    <row r="82" spans="1:9" s="49" customFormat="1">
      <c r="A82" s="47"/>
      <c r="B82" s="47"/>
      <c r="C82" s="47"/>
      <c r="D82" s="89"/>
      <c r="E82" s="89"/>
      <c r="F82" s="89"/>
      <c r="G82" s="89"/>
      <c r="H82" s="89"/>
      <c r="I82" s="48"/>
    </row>
    <row r="83" spans="1:9" s="49" customFormat="1">
      <c r="A83" s="47"/>
      <c r="B83" s="47"/>
      <c r="C83" s="47"/>
      <c r="D83" s="89"/>
      <c r="E83" s="89"/>
      <c r="F83" s="89"/>
      <c r="G83" s="89"/>
      <c r="H83" s="89"/>
      <c r="I83" s="48"/>
    </row>
    <row r="84" spans="1:9" s="49" customFormat="1">
      <c r="A84" s="47"/>
      <c r="B84" s="47"/>
      <c r="C84" s="47"/>
      <c r="D84" s="89"/>
      <c r="E84" s="89"/>
      <c r="F84" s="89"/>
      <c r="G84" s="89"/>
      <c r="H84" s="89"/>
      <c r="I84" s="48"/>
    </row>
    <row r="85" spans="1:9">
      <c r="A85" s="12"/>
      <c r="B85" s="12"/>
      <c r="C85" s="12"/>
      <c r="D85" s="12"/>
      <c r="E85" s="12"/>
      <c r="F85" s="12"/>
      <c r="G85" s="12"/>
      <c r="H85" s="12"/>
      <c r="I85" s="12"/>
    </row>
    <row r="86" spans="1:9">
      <c r="A86" s="12"/>
      <c r="B86" s="12"/>
      <c r="C86" s="12"/>
      <c r="D86" s="12"/>
      <c r="E86" s="12"/>
      <c r="F86" s="12"/>
      <c r="G86" s="12"/>
      <c r="H86" s="12"/>
      <c r="I86" s="12"/>
    </row>
    <row r="87" spans="1:9">
      <c r="A87" s="12"/>
      <c r="B87" s="12"/>
      <c r="C87" s="12"/>
      <c r="D87" s="12"/>
      <c r="E87" s="12"/>
      <c r="F87" s="12"/>
      <c r="G87" s="12"/>
      <c r="H87" s="12"/>
      <c r="I87" s="12"/>
    </row>
    <row r="88" spans="1:9">
      <c r="A88" s="12"/>
      <c r="B88" s="15" t="s">
        <v>18</v>
      </c>
      <c r="C88" s="16" t="s">
        <v>21</v>
      </c>
      <c r="D88" s="229" t="s">
        <v>20</v>
      </c>
      <c r="E88" s="229"/>
      <c r="F88" s="229"/>
      <c r="G88" s="229"/>
      <c r="H88" s="16" t="s">
        <v>19</v>
      </c>
      <c r="I88" s="12"/>
    </row>
    <row r="89" spans="1:9">
      <c r="A89" s="12"/>
      <c r="B89" s="15"/>
      <c r="C89" s="16"/>
      <c r="D89" s="15"/>
      <c r="E89" s="15"/>
      <c r="F89" s="15"/>
      <c r="G89" s="15"/>
      <c r="H89" s="16"/>
      <c r="I89" s="12"/>
    </row>
    <row r="90" spans="1:9">
      <c r="A90" s="12"/>
      <c r="B90" s="12"/>
      <c r="C90" s="12"/>
      <c r="D90" s="12"/>
      <c r="E90" s="12"/>
      <c r="F90" s="12"/>
      <c r="G90" s="12"/>
      <c r="H90" s="12"/>
      <c r="I90" s="12"/>
    </row>
    <row r="91" spans="1:9">
      <c r="A91" s="282" t="s">
        <v>4</v>
      </c>
      <c r="B91" s="268" t="s">
        <v>5</v>
      </c>
      <c r="C91" s="268"/>
      <c r="D91" s="268" t="s">
        <v>6</v>
      </c>
      <c r="E91" s="268"/>
      <c r="F91" s="268"/>
      <c r="G91" s="268"/>
      <c r="H91" s="272" t="s">
        <v>7</v>
      </c>
      <c r="I91" s="268" t="s">
        <v>22</v>
      </c>
    </row>
    <row r="92" spans="1:9">
      <c r="A92" s="283"/>
      <c r="B92" s="1" t="s">
        <v>8</v>
      </c>
      <c r="C92" s="1" t="s">
        <v>9</v>
      </c>
      <c r="D92" s="1" t="s">
        <v>0</v>
      </c>
      <c r="E92" s="1" t="s">
        <v>1</v>
      </c>
      <c r="F92" s="1" t="s">
        <v>2</v>
      </c>
      <c r="G92" s="1" t="s">
        <v>3</v>
      </c>
      <c r="H92" s="273"/>
      <c r="I92" s="268"/>
    </row>
    <row r="93" spans="1:9">
      <c r="A93" s="230" t="s">
        <v>10</v>
      </c>
      <c r="B93" s="231"/>
      <c r="C93" s="231"/>
      <c r="D93" s="231"/>
      <c r="E93" s="231"/>
      <c r="F93" s="231"/>
      <c r="G93" s="231"/>
      <c r="H93" s="231"/>
      <c r="I93" s="232"/>
    </row>
    <row r="94" spans="1:9">
      <c r="A94" s="2">
        <v>1</v>
      </c>
      <c r="B94" s="17" t="s">
        <v>51</v>
      </c>
      <c r="C94" s="35" t="s">
        <v>153</v>
      </c>
      <c r="D94" s="19">
        <v>2</v>
      </c>
      <c r="E94" s="19">
        <v>2</v>
      </c>
      <c r="F94" s="19"/>
      <c r="G94" s="4"/>
      <c r="H94" s="152">
        <v>5</v>
      </c>
      <c r="I94" s="4" t="s">
        <v>47</v>
      </c>
    </row>
    <row r="95" spans="1:9">
      <c r="A95" s="2">
        <v>2</v>
      </c>
      <c r="B95" s="17" t="s">
        <v>39</v>
      </c>
      <c r="C95" s="35" t="s">
        <v>154</v>
      </c>
      <c r="D95" s="19">
        <v>2</v>
      </c>
      <c r="E95" s="19">
        <v>2</v>
      </c>
      <c r="F95" s="19"/>
      <c r="G95" s="4"/>
      <c r="H95" s="5">
        <v>5</v>
      </c>
      <c r="I95" s="4" t="s">
        <v>47</v>
      </c>
    </row>
    <row r="96" spans="1:9">
      <c r="A96" s="2">
        <v>3</v>
      </c>
      <c r="B96" s="17" t="s">
        <v>40</v>
      </c>
      <c r="C96" s="35" t="s">
        <v>155</v>
      </c>
      <c r="D96" s="19">
        <v>2</v>
      </c>
      <c r="E96" s="19">
        <v>2</v>
      </c>
      <c r="F96" s="19"/>
      <c r="G96" s="4"/>
      <c r="H96" s="5">
        <v>5</v>
      </c>
      <c r="I96" s="4" t="s">
        <v>47</v>
      </c>
    </row>
    <row r="97" spans="1:9">
      <c r="A97" s="2">
        <v>4</v>
      </c>
      <c r="B97" s="17" t="s">
        <v>80</v>
      </c>
      <c r="C97" s="35" t="s">
        <v>230</v>
      </c>
      <c r="D97" s="19">
        <v>2</v>
      </c>
      <c r="E97" s="19"/>
      <c r="F97" s="19">
        <v>1</v>
      </c>
      <c r="G97" s="4"/>
      <c r="H97" s="5">
        <f>SUM(D97:G97)</f>
        <v>3</v>
      </c>
      <c r="I97" s="4" t="s">
        <v>25</v>
      </c>
    </row>
    <row r="98" spans="1:9">
      <c r="A98" s="2">
        <v>5</v>
      </c>
      <c r="B98" s="17" t="s">
        <v>57</v>
      </c>
      <c r="C98" s="35" t="s">
        <v>156</v>
      </c>
      <c r="D98" s="19">
        <v>2</v>
      </c>
      <c r="E98" s="19"/>
      <c r="F98" s="19">
        <v>1</v>
      </c>
      <c r="G98" s="4"/>
      <c r="H98" s="5">
        <f>SUM(D98:G98)</f>
        <v>3</v>
      </c>
      <c r="I98" s="4" t="s">
        <v>25</v>
      </c>
    </row>
    <row r="99" spans="1:9">
      <c r="A99" s="2">
        <v>6</v>
      </c>
      <c r="B99" s="17" t="s">
        <v>71</v>
      </c>
      <c r="C99" s="35" t="s">
        <v>231</v>
      </c>
      <c r="D99" s="19">
        <v>1</v>
      </c>
      <c r="E99" s="19"/>
      <c r="F99" s="19">
        <v>2</v>
      </c>
      <c r="G99" s="4"/>
      <c r="H99" s="5">
        <v>3</v>
      </c>
      <c r="I99" s="4" t="s">
        <v>25</v>
      </c>
    </row>
    <row r="100" spans="1:9">
      <c r="A100" s="2">
        <v>7</v>
      </c>
      <c r="B100" s="17" t="s">
        <v>81</v>
      </c>
      <c r="C100" s="35" t="s">
        <v>232</v>
      </c>
      <c r="D100" s="19"/>
      <c r="E100" s="19">
        <v>1</v>
      </c>
      <c r="F100" s="19"/>
      <c r="G100" s="4"/>
      <c r="H100" s="5">
        <f>SUM(D100:G100)</f>
        <v>1</v>
      </c>
      <c r="I100" s="4" t="s">
        <v>25</v>
      </c>
    </row>
    <row r="101" spans="1:9">
      <c r="A101" s="2">
        <v>8</v>
      </c>
      <c r="B101" s="17" t="s">
        <v>82</v>
      </c>
      <c r="C101" s="35" t="s">
        <v>157</v>
      </c>
      <c r="D101" s="19"/>
      <c r="E101" s="19">
        <v>1</v>
      </c>
      <c r="F101" s="19"/>
      <c r="G101" s="4"/>
      <c r="H101" s="152">
        <v>1</v>
      </c>
      <c r="I101" s="153" t="s">
        <v>25</v>
      </c>
    </row>
    <row r="102" spans="1:9">
      <c r="A102" s="234" t="s">
        <v>11</v>
      </c>
      <c r="B102" s="234"/>
      <c r="C102" s="233"/>
      <c r="D102" s="57">
        <f>SUM(D94:D101)</f>
        <v>11</v>
      </c>
      <c r="E102" s="57">
        <f>SUM(E94:E101)</f>
        <v>8</v>
      </c>
      <c r="F102" s="57">
        <f>SUM(F94:F101)</f>
        <v>4</v>
      </c>
      <c r="G102" s="57">
        <f>SUM(G94:G101)</f>
        <v>0</v>
      </c>
      <c r="H102" s="57">
        <f>SUM(H94:H101)</f>
        <v>26</v>
      </c>
      <c r="I102" s="5"/>
    </row>
    <row r="103" spans="1:9">
      <c r="A103" s="230" t="s">
        <v>12</v>
      </c>
      <c r="B103" s="231"/>
      <c r="C103" s="231"/>
      <c r="D103" s="231"/>
      <c r="E103" s="231"/>
      <c r="F103" s="231"/>
      <c r="G103" s="231"/>
      <c r="H103" s="231"/>
      <c r="I103" s="232"/>
    </row>
    <row r="104" spans="1:9">
      <c r="A104" s="284">
        <v>1</v>
      </c>
      <c r="B104" s="145" t="s">
        <v>52</v>
      </c>
      <c r="C104" s="35" t="s">
        <v>233</v>
      </c>
      <c r="D104" s="277">
        <v>2</v>
      </c>
      <c r="E104" s="277"/>
      <c r="F104" s="277"/>
      <c r="G104" s="277">
        <v>1</v>
      </c>
      <c r="H104" s="280">
        <v>4</v>
      </c>
      <c r="I104" s="277" t="s">
        <v>47</v>
      </c>
    </row>
    <row r="105" spans="1:9">
      <c r="A105" s="285"/>
      <c r="B105" s="39" t="s">
        <v>72</v>
      </c>
      <c r="C105" s="35" t="s">
        <v>234</v>
      </c>
      <c r="D105" s="278"/>
      <c r="E105" s="278"/>
      <c r="F105" s="278"/>
      <c r="G105" s="278"/>
      <c r="H105" s="281"/>
      <c r="I105" s="278"/>
    </row>
    <row r="106" spans="1:9">
      <c r="A106" s="234" t="s">
        <v>13</v>
      </c>
      <c r="B106" s="234"/>
      <c r="C106" s="234"/>
      <c r="D106" s="57">
        <f>SUM(D104:D104)</f>
        <v>2</v>
      </c>
      <c r="E106" s="57">
        <f>SUM(E104:E104)</f>
        <v>0</v>
      </c>
      <c r="F106" s="57">
        <f>SUM(F104:F104)</f>
        <v>0</v>
      </c>
      <c r="G106" s="57">
        <f>SUM(G104:G104)</f>
        <v>1</v>
      </c>
      <c r="H106" s="57">
        <f>SUM(H104:H104)</f>
        <v>4</v>
      </c>
      <c r="I106" s="5"/>
    </row>
    <row r="107" spans="1:9">
      <c r="A107" s="236" t="s">
        <v>14</v>
      </c>
      <c r="B107" s="236"/>
      <c r="C107" s="236"/>
      <c r="D107" s="8">
        <f>D102+D106</f>
        <v>13</v>
      </c>
      <c r="E107" s="8">
        <f>E102+E106</f>
        <v>8</v>
      </c>
      <c r="F107" s="8">
        <f>F102+F106</f>
        <v>4</v>
      </c>
      <c r="G107" s="8">
        <f>G102+G106</f>
        <v>1</v>
      </c>
      <c r="H107" s="8">
        <f>H102+H106</f>
        <v>30</v>
      </c>
      <c r="I107" s="9"/>
    </row>
    <row r="108" spans="1:9">
      <c r="A108" s="237" t="s">
        <v>15</v>
      </c>
      <c r="B108" s="237"/>
      <c r="C108" s="237"/>
      <c r="D108" s="238">
        <f>SUM(D107:G107)</f>
        <v>26</v>
      </c>
      <c r="E108" s="238"/>
      <c r="F108" s="238"/>
      <c r="G108" s="238"/>
      <c r="H108" s="238"/>
      <c r="I108" s="238"/>
    </row>
    <row r="109" spans="1:9">
      <c r="A109" s="230" t="s">
        <v>16</v>
      </c>
      <c r="B109" s="235"/>
      <c r="C109" s="235"/>
      <c r="D109" s="235"/>
      <c r="E109" s="231"/>
      <c r="F109" s="231"/>
      <c r="G109" s="231"/>
      <c r="H109" s="231"/>
      <c r="I109" s="232"/>
    </row>
    <row r="110" spans="1:9">
      <c r="A110" s="2">
        <v>1</v>
      </c>
      <c r="B110" s="17" t="s">
        <v>81</v>
      </c>
      <c r="C110" s="35" t="s">
        <v>158</v>
      </c>
      <c r="D110" s="4"/>
      <c r="E110" s="4">
        <v>1</v>
      </c>
      <c r="F110" s="4"/>
      <c r="G110" s="4"/>
      <c r="H110" s="5">
        <v>1</v>
      </c>
      <c r="I110" s="4" t="s">
        <v>25</v>
      </c>
    </row>
    <row r="111" spans="1:9">
      <c r="A111" s="2">
        <v>2</v>
      </c>
      <c r="B111" s="17" t="s">
        <v>82</v>
      </c>
      <c r="C111" s="35" t="s">
        <v>159</v>
      </c>
      <c r="D111" s="4"/>
      <c r="E111" s="4">
        <v>1</v>
      </c>
      <c r="F111" s="4"/>
      <c r="G111" s="4"/>
      <c r="H111" s="5">
        <v>1</v>
      </c>
      <c r="I111" s="4" t="s">
        <v>25</v>
      </c>
    </row>
    <row r="112" spans="1:9">
      <c r="A112" s="2">
        <v>3</v>
      </c>
      <c r="B112" s="17" t="s">
        <v>76</v>
      </c>
      <c r="C112" s="35" t="s">
        <v>160</v>
      </c>
      <c r="D112" s="19">
        <v>2</v>
      </c>
      <c r="E112" s="19"/>
      <c r="F112" s="19">
        <v>1</v>
      </c>
      <c r="G112" s="4"/>
      <c r="H112" s="5">
        <v>3</v>
      </c>
      <c r="I112" s="4" t="s">
        <v>25</v>
      </c>
    </row>
    <row r="113" spans="1:10">
      <c r="A113" s="70">
        <v>4</v>
      </c>
      <c r="B113" s="25" t="s">
        <v>53</v>
      </c>
      <c r="C113" s="35" t="s">
        <v>161</v>
      </c>
      <c r="D113" s="60">
        <v>1</v>
      </c>
      <c r="E113" s="60">
        <v>1</v>
      </c>
      <c r="F113" s="60"/>
      <c r="G113" s="60"/>
      <c r="H113" s="69">
        <v>2</v>
      </c>
      <c r="I113" s="60" t="s">
        <v>25</v>
      </c>
      <c r="J113" s="31"/>
    </row>
    <row r="114" spans="1:10">
      <c r="A114" s="234" t="s">
        <v>17</v>
      </c>
      <c r="B114" s="233"/>
      <c r="C114" s="233"/>
      <c r="D114" s="85">
        <f>SUM(D110:D113)</f>
        <v>3</v>
      </c>
      <c r="E114" s="57">
        <f>SUM(E110:E113)</f>
        <v>3</v>
      </c>
      <c r="F114" s="57">
        <f>SUM(F110:F113)</f>
        <v>1</v>
      </c>
      <c r="G114" s="57">
        <f>SUM(G110:G113)</f>
        <v>0</v>
      </c>
      <c r="H114" s="57">
        <f>SUM(H110:H113)</f>
        <v>7</v>
      </c>
      <c r="I114" s="5"/>
    </row>
    <row r="115" spans="1:10" s="49" customFormat="1">
      <c r="A115" s="47"/>
      <c r="B115" s="47"/>
      <c r="C115" s="47"/>
      <c r="D115" s="89"/>
      <c r="E115" s="89"/>
      <c r="F115" s="89"/>
      <c r="G115" s="89"/>
      <c r="H115" s="89"/>
      <c r="I115" s="48"/>
    </row>
    <row r="116" spans="1:10" s="49" customFormat="1">
      <c r="A116" s="47"/>
      <c r="B116" s="47"/>
      <c r="C116" s="47"/>
      <c r="D116" s="89"/>
      <c r="E116" s="89"/>
      <c r="F116" s="89"/>
      <c r="G116" s="89"/>
      <c r="H116" s="89"/>
      <c r="I116" s="48"/>
    </row>
    <row r="117" spans="1:10" s="49" customFormat="1">
      <c r="A117" s="47"/>
      <c r="B117" s="47"/>
      <c r="C117" s="47"/>
      <c r="D117" s="89"/>
      <c r="E117" s="89"/>
      <c r="F117" s="89"/>
      <c r="G117" s="89"/>
      <c r="H117" s="89"/>
      <c r="I117" s="48"/>
    </row>
    <row r="118" spans="1:10" s="49" customFormat="1">
      <c r="A118" s="47"/>
      <c r="B118" s="47"/>
      <c r="C118" s="47"/>
      <c r="D118" s="89"/>
      <c r="E118" s="89"/>
      <c r="F118" s="89"/>
      <c r="G118" s="89"/>
      <c r="H118" s="89"/>
      <c r="I118" s="48"/>
    </row>
    <row r="119" spans="1:10" s="49" customFormat="1">
      <c r="A119" s="47"/>
      <c r="B119" s="47"/>
      <c r="C119" s="47"/>
      <c r="D119" s="89"/>
      <c r="E119" s="89"/>
      <c r="F119" s="89"/>
      <c r="G119" s="89"/>
      <c r="H119" s="89"/>
      <c r="I119" s="48"/>
    </row>
    <row r="120" spans="1:10" s="49" customFormat="1">
      <c r="A120" s="47"/>
      <c r="B120" s="47"/>
      <c r="C120" s="47"/>
      <c r="D120" s="89"/>
      <c r="E120" s="89"/>
      <c r="F120" s="89"/>
      <c r="G120" s="89"/>
      <c r="H120" s="89"/>
      <c r="I120" s="48"/>
    </row>
    <row r="121" spans="1:10" s="49" customFormat="1">
      <c r="A121" s="47"/>
      <c r="B121" s="47"/>
      <c r="C121" s="47"/>
      <c r="D121" s="89"/>
      <c r="E121" s="89"/>
      <c r="F121" s="89"/>
      <c r="G121" s="89"/>
      <c r="H121" s="89"/>
      <c r="I121" s="48"/>
    </row>
    <row r="122" spans="1:10" s="49" customFormat="1">
      <c r="A122" s="47"/>
      <c r="B122" s="47"/>
      <c r="C122" s="47"/>
      <c r="D122" s="89"/>
      <c r="E122" s="89"/>
      <c r="F122" s="89"/>
      <c r="G122" s="89"/>
      <c r="H122" s="89"/>
      <c r="I122" s="48"/>
    </row>
    <row r="123" spans="1:10" s="49" customFormat="1">
      <c r="A123" s="47"/>
      <c r="B123" s="47"/>
      <c r="C123" s="47"/>
      <c r="D123" s="89"/>
      <c r="E123" s="89"/>
      <c r="F123" s="89"/>
      <c r="G123" s="89"/>
      <c r="H123" s="89"/>
      <c r="I123" s="48"/>
    </row>
    <row r="124" spans="1:10" s="49" customFormat="1">
      <c r="A124" s="47"/>
      <c r="B124" s="47"/>
      <c r="C124" s="47"/>
      <c r="D124" s="89"/>
      <c r="E124" s="89"/>
      <c r="F124" s="89"/>
      <c r="G124" s="89"/>
      <c r="H124" s="89"/>
      <c r="I124" s="48"/>
    </row>
    <row r="125" spans="1:10" s="49" customFormat="1">
      <c r="A125" s="47"/>
      <c r="B125" s="47"/>
      <c r="C125" s="47"/>
      <c r="D125" s="89"/>
      <c r="E125" s="89"/>
      <c r="F125" s="89"/>
      <c r="G125" s="89"/>
      <c r="H125" s="89"/>
      <c r="I125" s="48"/>
    </row>
    <row r="126" spans="1:10" s="49" customFormat="1">
      <c r="A126" s="47"/>
      <c r="B126" s="47"/>
      <c r="C126" s="47"/>
      <c r="D126" s="89"/>
      <c r="E126" s="89"/>
      <c r="F126" s="89"/>
      <c r="G126" s="89"/>
      <c r="H126" s="89"/>
      <c r="I126" s="48"/>
    </row>
    <row r="127" spans="1:10" s="49" customFormat="1">
      <c r="A127" s="47"/>
      <c r="B127" s="47"/>
      <c r="C127" s="47"/>
      <c r="D127" s="89"/>
      <c r="E127" s="89"/>
      <c r="F127" s="89"/>
      <c r="G127" s="89"/>
      <c r="H127" s="89"/>
      <c r="I127" s="48"/>
    </row>
    <row r="128" spans="1:10" s="49" customFormat="1">
      <c r="A128" s="47"/>
      <c r="B128" s="47"/>
      <c r="C128" s="47"/>
      <c r="D128" s="89"/>
      <c r="E128" s="89"/>
      <c r="F128" s="89"/>
      <c r="G128" s="89"/>
      <c r="H128" s="89"/>
      <c r="I128" s="48"/>
    </row>
    <row r="129" spans="1:10" s="49" customFormat="1">
      <c r="A129" s="47"/>
      <c r="B129" s="47"/>
      <c r="C129" s="47"/>
      <c r="D129" s="89"/>
      <c r="E129" s="89"/>
      <c r="F129" s="89"/>
      <c r="G129" s="89"/>
      <c r="H129" s="89"/>
      <c r="I129" s="48"/>
    </row>
    <row r="130" spans="1:10">
      <c r="A130" s="12"/>
      <c r="B130" s="12"/>
      <c r="C130" s="12"/>
      <c r="D130" s="12"/>
      <c r="E130" s="12"/>
      <c r="F130" s="12"/>
      <c r="G130" s="12"/>
      <c r="H130" s="12"/>
      <c r="I130" s="12"/>
    </row>
    <row r="131" spans="1:10">
      <c r="A131" s="12"/>
      <c r="B131" s="15" t="s">
        <v>18</v>
      </c>
      <c r="C131" s="16" t="s">
        <v>21</v>
      </c>
      <c r="D131" s="229" t="s">
        <v>20</v>
      </c>
      <c r="E131" s="229"/>
      <c r="F131" s="229"/>
      <c r="G131" s="229"/>
      <c r="H131" s="16" t="s">
        <v>21</v>
      </c>
      <c r="I131" s="12"/>
    </row>
    <row r="132" spans="1:10">
      <c r="A132" s="12"/>
      <c r="B132" s="15"/>
      <c r="C132" s="16"/>
      <c r="D132" s="15"/>
      <c r="E132" s="15"/>
      <c r="F132" s="15"/>
      <c r="G132" s="15"/>
      <c r="H132" s="16"/>
      <c r="I132" s="12"/>
    </row>
    <row r="133" spans="1:10">
      <c r="A133" s="12"/>
      <c r="B133" s="15"/>
      <c r="C133" s="16"/>
      <c r="D133" s="15"/>
      <c r="E133" s="15"/>
      <c r="F133" s="15"/>
      <c r="G133" s="15"/>
      <c r="H133" s="16"/>
      <c r="I133" s="12"/>
    </row>
    <row r="134" spans="1:10">
      <c r="A134" s="12"/>
      <c r="B134" s="12"/>
      <c r="C134" s="12"/>
      <c r="D134" s="12"/>
      <c r="E134" s="12"/>
      <c r="F134" s="12"/>
      <c r="G134" s="12"/>
      <c r="H134" s="12"/>
      <c r="I134" s="12"/>
    </row>
    <row r="135" spans="1:10">
      <c r="A135" s="282" t="s">
        <v>4</v>
      </c>
      <c r="B135" s="268" t="s">
        <v>5</v>
      </c>
      <c r="C135" s="268"/>
      <c r="D135" s="268" t="s">
        <v>6</v>
      </c>
      <c r="E135" s="268"/>
      <c r="F135" s="268"/>
      <c r="G135" s="268"/>
      <c r="H135" s="272" t="s">
        <v>7</v>
      </c>
      <c r="I135" s="268" t="s">
        <v>22</v>
      </c>
    </row>
    <row r="136" spans="1:10">
      <c r="A136" s="283"/>
      <c r="B136" s="1" t="s">
        <v>8</v>
      </c>
      <c r="C136" s="1" t="s">
        <v>9</v>
      </c>
      <c r="D136" s="1" t="s">
        <v>0</v>
      </c>
      <c r="E136" s="1" t="s">
        <v>1</v>
      </c>
      <c r="F136" s="1" t="s">
        <v>2</v>
      </c>
      <c r="G136" s="1" t="s">
        <v>3</v>
      </c>
      <c r="H136" s="273"/>
      <c r="I136" s="268"/>
    </row>
    <row r="137" spans="1:10">
      <c r="A137" s="230" t="s">
        <v>10</v>
      </c>
      <c r="B137" s="235"/>
      <c r="C137" s="235"/>
      <c r="D137" s="235"/>
      <c r="E137" s="235"/>
      <c r="F137" s="235"/>
      <c r="G137" s="235"/>
      <c r="H137" s="231"/>
      <c r="I137" s="232"/>
      <c r="J137" s="23"/>
    </row>
    <row r="138" spans="1:10">
      <c r="A138" s="2">
        <v>1</v>
      </c>
      <c r="B138" s="17" t="s">
        <v>83</v>
      </c>
      <c r="C138" s="35" t="s">
        <v>162</v>
      </c>
      <c r="D138" s="19">
        <v>2</v>
      </c>
      <c r="E138" s="151">
        <v>1</v>
      </c>
      <c r="F138" s="19"/>
      <c r="G138" s="10"/>
      <c r="H138" s="11">
        <v>3</v>
      </c>
      <c r="I138" s="4" t="s">
        <v>47</v>
      </c>
      <c r="J138" s="23"/>
    </row>
    <row r="139" spans="1:10">
      <c r="A139" s="70">
        <v>2</v>
      </c>
      <c r="B139" s="17" t="s">
        <v>41</v>
      </c>
      <c r="C139" s="35" t="s">
        <v>163</v>
      </c>
      <c r="D139" s="19">
        <v>2</v>
      </c>
      <c r="E139" s="19">
        <v>2</v>
      </c>
      <c r="F139" s="19"/>
      <c r="G139" s="10"/>
      <c r="H139" s="11">
        <v>5</v>
      </c>
      <c r="I139" s="4" t="s">
        <v>47</v>
      </c>
      <c r="J139" s="23"/>
    </row>
    <row r="140" spans="1:10">
      <c r="A140" s="2">
        <v>3</v>
      </c>
      <c r="B140" s="17" t="s">
        <v>93</v>
      </c>
      <c r="C140" s="35" t="s">
        <v>164</v>
      </c>
      <c r="D140" s="19">
        <v>3</v>
      </c>
      <c r="E140" s="19"/>
      <c r="F140" s="19">
        <v>1</v>
      </c>
      <c r="G140" s="10">
        <v>1</v>
      </c>
      <c r="H140" s="11">
        <v>6</v>
      </c>
      <c r="I140" s="4" t="s">
        <v>47</v>
      </c>
    </row>
    <row r="141" spans="1:10">
      <c r="A141" s="2">
        <v>4</v>
      </c>
      <c r="B141" s="17" t="s">
        <v>63</v>
      </c>
      <c r="C141" s="35" t="s">
        <v>165</v>
      </c>
      <c r="D141" s="19">
        <v>2</v>
      </c>
      <c r="E141" s="19">
        <v>1</v>
      </c>
      <c r="F141" s="19"/>
      <c r="G141" s="10"/>
      <c r="H141" s="11">
        <v>4</v>
      </c>
      <c r="I141" s="4" t="s">
        <v>47</v>
      </c>
    </row>
    <row r="142" spans="1:10" ht="25.5">
      <c r="A142" s="2">
        <v>5</v>
      </c>
      <c r="B142" s="71" t="s">
        <v>102</v>
      </c>
      <c r="C142" s="35" t="s">
        <v>166</v>
      </c>
      <c r="D142" s="22">
        <v>2</v>
      </c>
      <c r="E142" s="22">
        <v>1</v>
      </c>
      <c r="F142" s="22"/>
      <c r="G142" s="55"/>
      <c r="H142" s="56">
        <v>3</v>
      </c>
      <c r="I142" s="88" t="s">
        <v>47</v>
      </c>
    </row>
    <row r="143" spans="1:10" ht="13.7" customHeight="1">
      <c r="A143" s="70">
        <v>6</v>
      </c>
      <c r="B143" s="53" t="s">
        <v>54</v>
      </c>
      <c r="C143" s="35" t="s">
        <v>167</v>
      </c>
      <c r="D143" s="67">
        <v>2</v>
      </c>
      <c r="E143" s="67"/>
      <c r="F143" s="67">
        <v>2</v>
      </c>
      <c r="G143" s="72"/>
      <c r="H143" s="11">
        <v>5</v>
      </c>
      <c r="I143" s="73" t="s">
        <v>25</v>
      </c>
    </row>
    <row r="144" spans="1:10">
      <c r="A144" s="2">
        <v>7</v>
      </c>
      <c r="B144" s="64" t="s">
        <v>88</v>
      </c>
      <c r="C144" s="35" t="s">
        <v>168</v>
      </c>
      <c r="D144" s="19">
        <v>2</v>
      </c>
      <c r="E144" s="19"/>
      <c r="F144" s="19"/>
      <c r="G144" s="10"/>
      <c r="H144" s="11">
        <f>SUM(D144:G144)</f>
        <v>2</v>
      </c>
      <c r="I144" s="4" t="s">
        <v>25</v>
      </c>
    </row>
    <row r="145" spans="1:10">
      <c r="A145" s="2">
        <v>8</v>
      </c>
      <c r="B145" s="17" t="s">
        <v>84</v>
      </c>
      <c r="C145" s="35" t="s">
        <v>169</v>
      </c>
      <c r="D145" s="19"/>
      <c r="E145" s="19">
        <v>1</v>
      </c>
      <c r="F145" s="19"/>
      <c r="G145" s="10"/>
      <c r="H145" s="11">
        <v>1</v>
      </c>
      <c r="I145" s="4" t="s">
        <v>25</v>
      </c>
    </row>
    <row r="146" spans="1:10">
      <c r="A146" s="2">
        <v>9</v>
      </c>
      <c r="B146" s="17" t="s">
        <v>85</v>
      </c>
      <c r="C146" s="35" t="s">
        <v>170</v>
      </c>
      <c r="D146" s="19"/>
      <c r="E146" s="19">
        <v>1</v>
      </c>
      <c r="F146" s="19"/>
      <c r="G146" s="10"/>
      <c r="H146" s="11">
        <v>1</v>
      </c>
      <c r="I146" s="4" t="s">
        <v>25</v>
      </c>
    </row>
    <row r="147" spans="1:10">
      <c r="A147" s="234" t="s">
        <v>11</v>
      </c>
      <c r="B147" s="233"/>
      <c r="C147" s="233"/>
      <c r="D147" s="85">
        <f>SUM(D138:D146)</f>
        <v>15</v>
      </c>
      <c r="E147" s="85">
        <f>SUM(E138:E146)</f>
        <v>7</v>
      </c>
      <c r="F147" s="85">
        <f>SUM(F138:F146)</f>
        <v>3</v>
      </c>
      <c r="G147" s="85">
        <f>SUM(G138:G146)</f>
        <v>1</v>
      </c>
      <c r="H147" s="57">
        <f>SUM(H138:H146)</f>
        <v>30</v>
      </c>
      <c r="I147" s="14"/>
    </row>
    <row r="148" spans="1:10">
      <c r="A148" s="230" t="s">
        <v>12</v>
      </c>
      <c r="B148" s="231"/>
      <c r="C148" s="231"/>
      <c r="D148" s="231"/>
      <c r="E148" s="231"/>
      <c r="F148" s="231"/>
      <c r="G148" s="231"/>
      <c r="H148" s="231"/>
      <c r="I148" s="232"/>
    </row>
    <row r="149" spans="1:10">
      <c r="A149" s="2"/>
      <c r="B149" s="3"/>
      <c r="C149" s="2"/>
      <c r="D149" s="6"/>
      <c r="E149" s="6"/>
      <c r="F149" s="6"/>
      <c r="G149" s="6"/>
      <c r="H149" s="7"/>
      <c r="I149" s="4"/>
    </row>
    <row r="150" spans="1:10">
      <c r="A150" s="234" t="s">
        <v>13</v>
      </c>
      <c r="B150" s="234"/>
      <c r="C150" s="234"/>
      <c r="D150" s="57">
        <f>SUM(D149:D149)</f>
        <v>0</v>
      </c>
      <c r="E150" s="57">
        <f>SUM(E149:E149)</f>
        <v>0</v>
      </c>
      <c r="F150" s="57">
        <f>SUM(F149:F149)</f>
        <v>0</v>
      </c>
      <c r="G150" s="57">
        <f>SUM(G149:G149)</f>
        <v>0</v>
      </c>
      <c r="H150" s="57">
        <f>SUM(H149:H149)</f>
        <v>0</v>
      </c>
      <c r="I150" s="5"/>
    </row>
    <row r="151" spans="1:10">
      <c r="A151" s="236" t="s">
        <v>14</v>
      </c>
      <c r="B151" s="236"/>
      <c r="C151" s="236"/>
      <c r="D151" s="8">
        <f>D147+D150</f>
        <v>15</v>
      </c>
      <c r="E151" s="8">
        <f>E147+E150</f>
        <v>7</v>
      </c>
      <c r="F151" s="8">
        <f>F147+F150</f>
        <v>3</v>
      </c>
      <c r="G151" s="8">
        <f>G147+G150</f>
        <v>1</v>
      </c>
      <c r="H151" s="8">
        <f>H147+H150</f>
        <v>30</v>
      </c>
      <c r="I151" s="9"/>
    </row>
    <row r="152" spans="1:10">
      <c r="A152" s="237" t="s">
        <v>15</v>
      </c>
      <c r="B152" s="237"/>
      <c r="C152" s="237"/>
      <c r="D152" s="238">
        <f>SUM(D151:G151)</f>
        <v>26</v>
      </c>
      <c r="E152" s="238"/>
      <c r="F152" s="238"/>
      <c r="G152" s="238"/>
      <c r="H152" s="238"/>
      <c r="I152" s="238"/>
    </row>
    <row r="153" spans="1:10">
      <c r="A153" s="230" t="s">
        <v>16</v>
      </c>
      <c r="B153" s="235"/>
      <c r="C153" s="235"/>
      <c r="D153" s="235"/>
      <c r="E153" s="235"/>
      <c r="F153" s="235"/>
      <c r="G153" s="235"/>
      <c r="H153" s="235"/>
      <c r="I153" s="287"/>
    </row>
    <row r="154" spans="1:10">
      <c r="A154" s="2">
        <v>1</v>
      </c>
      <c r="B154" s="17" t="s">
        <v>84</v>
      </c>
      <c r="C154" s="35" t="s">
        <v>171</v>
      </c>
      <c r="D154" s="19"/>
      <c r="E154" s="19">
        <v>1</v>
      </c>
      <c r="F154" s="4"/>
      <c r="G154" s="4"/>
      <c r="H154" s="5">
        <v>1</v>
      </c>
      <c r="I154" s="4" t="s">
        <v>25</v>
      </c>
    </row>
    <row r="155" spans="1:10">
      <c r="A155" s="2">
        <v>2</v>
      </c>
      <c r="B155" s="58" t="s">
        <v>95</v>
      </c>
      <c r="C155" s="35" t="s">
        <v>172</v>
      </c>
      <c r="D155" s="19"/>
      <c r="E155" s="19">
        <v>1</v>
      </c>
      <c r="F155" s="4"/>
      <c r="G155" s="4"/>
      <c r="H155" s="5">
        <v>1</v>
      </c>
      <c r="I155" s="4" t="s">
        <v>25</v>
      </c>
    </row>
    <row r="156" spans="1:10">
      <c r="A156" s="2">
        <v>3</v>
      </c>
      <c r="B156" s="53" t="s">
        <v>86</v>
      </c>
      <c r="C156" s="35" t="s">
        <v>173</v>
      </c>
      <c r="D156" s="19">
        <v>2</v>
      </c>
      <c r="E156" s="19">
        <v>1</v>
      </c>
      <c r="F156" s="66"/>
      <c r="G156" s="66"/>
      <c r="H156" s="74">
        <v>3</v>
      </c>
      <c r="I156" s="66" t="s">
        <v>25</v>
      </c>
      <c r="J156" s="12"/>
    </row>
    <row r="157" spans="1:10">
      <c r="A157" s="20">
        <v>4</v>
      </c>
      <c r="B157" s="144" t="s">
        <v>91</v>
      </c>
      <c r="C157" s="35" t="s">
        <v>174</v>
      </c>
      <c r="D157" s="66">
        <v>1</v>
      </c>
      <c r="E157" s="66"/>
      <c r="F157" s="66">
        <v>2</v>
      </c>
      <c r="G157" s="66"/>
      <c r="H157" s="74">
        <v>2</v>
      </c>
      <c r="I157" s="66" t="s">
        <v>25</v>
      </c>
      <c r="J157" s="12"/>
    </row>
    <row r="158" spans="1:10">
      <c r="A158" s="20">
        <v>5</v>
      </c>
      <c r="B158" s="146" t="s">
        <v>240</v>
      </c>
      <c r="C158" s="35" t="s">
        <v>241</v>
      </c>
      <c r="D158" s="157">
        <v>2</v>
      </c>
      <c r="E158" s="157"/>
      <c r="F158" s="157"/>
      <c r="G158" s="157"/>
      <c r="H158" s="158">
        <v>2</v>
      </c>
      <c r="I158" s="157" t="s">
        <v>47</v>
      </c>
      <c r="J158" s="12"/>
    </row>
    <row r="159" spans="1:10">
      <c r="A159" s="20">
        <v>6</v>
      </c>
      <c r="B159" s="156" t="s">
        <v>239</v>
      </c>
      <c r="C159" s="154"/>
      <c r="D159" s="157"/>
      <c r="E159" s="157"/>
      <c r="F159" s="157"/>
      <c r="G159" s="157"/>
      <c r="H159" s="158"/>
      <c r="I159" s="157" t="s">
        <v>25</v>
      </c>
      <c r="J159" s="12"/>
    </row>
    <row r="160" spans="1:10">
      <c r="A160" s="234" t="s">
        <v>17</v>
      </c>
      <c r="B160" s="233"/>
      <c r="C160" s="233"/>
      <c r="D160" s="85">
        <f>SUM(D154:D157)</f>
        <v>3</v>
      </c>
      <c r="E160" s="85">
        <f>SUM(E154:E157)</f>
        <v>3</v>
      </c>
      <c r="F160" s="85">
        <f>SUM(F154:F157)</f>
        <v>2</v>
      </c>
      <c r="G160" s="85">
        <f>SUM(G154:G157)</f>
        <v>0</v>
      </c>
      <c r="H160" s="85">
        <f>SUM(H154:H157)</f>
        <v>7</v>
      </c>
      <c r="I160" s="14"/>
    </row>
    <row r="161" spans="1:9" s="49" customFormat="1">
      <c r="A161" s="47"/>
      <c r="B161" s="47"/>
      <c r="C161" s="47"/>
      <c r="D161" s="89"/>
      <c r="E161" s="89"/>
      <c r="F161" s="89"/>
      <c r="G161" s="89"/>
      <c r="H161" s="89"/>
      <c r="I161" s="48"/>
    </row>
    <row r="162" spans="1:9" s="49" customFormat="1" ht="13.7" customHeight="1">
      <c r="A162" s="47"/>
      <c r="B162" s="47"/>
      <c r="C162" s="47"/>
      <c r="D162" s="89"/>
      <c r="E162" s="89"/>
      <c r="F162" s="89"/>
      <c r="G162" s="89"/>
      <c r="H162" s="89"/>
      <c r="I162" s="48"/>
    </row>
    <row r="163" spans="1:9" s="49" customFormat="1" ht="13.7" customHeight="1">
      <c r="A163" s="47"/>
      <c r="B163" s="47"/>
      <c r="C163" s="47"/>
      <c r="D163" s="89"/>
      <c r="E163" s="89"/>
      <c r="F163" s="89"/>
      <c r="G163" s="89"/>
      <c r="H163" s="89"/>
      <c r="I163" s="48"/>
    </row>
    <row r="164" spans="1:9" s="49" customFormat="1" ht="13.7" customHeight="1">
      <c r="A164" s="47"/>
      <c r="B164" s="47"/>
      <c r="C164" s="47"/>
      <c r="D164" s="89"/>
      <c r="E164" s="89"/>
      <c r="F164" s="89"/>
      <c r="G164" s="89"/>
      <c r="H164" s="89"/>
      <c r="I164" s="48"/>
    </row>
    <row r="165" spans="1:9" s="49" customFormat="1" ht="13.7" customHeight="1">
      <c r="A165" s="47"/>
      <c r="B165" s="47"/>
      <c r="C165" s="47"/>
      <c r="D165" s="89"/>
      <c r="E165" s="89"/>
      <c r="F165" s="89"/>
      <c r="G165" s="89"/>
      <c r="H165" s="89"/>
      <c r="I165" s="48"/>
    </row>
    <row r="166" spans="1:9" s="49" customFormat="1" ht="13.7" customHeight="1">
      <c r="A166" s="47"/>
      <c r="B166" s="47"/>
      <c r="C166" s="47"/>
      <c r="D166" s="89"/>
      <c r="E166" s="89"/>
      <c r="F166" s="89"/>
      <c r="G166" s="89"/>
      <c r="H166" s="89"/>
      <c r="I166" s="48"/>
    </row>
    <row r="167" spans="1:9" s="49" customFormat="1" ht="13.7" customHeight="1">
      <c r="A167" s="47"/>
      <c r="B167" s="47"/>
      <c r="C167" s="47"/>
      <c r="D167" s="89"/>
      <c r="E167" s="89"/>
      <c r="F167" s="89"/>
      <c r="G167" s="89"/>
      <c r="H167" s="89"/>
      <c r="I167" s="48"/>
    </row>
    <row r="168" spans="1:9" s="49" customFormat="1" ht="13.7" customHeight="1">
      <c r="A168" s="47"/>
      <c r="B168" s="47"/>
      <c r="C168" s="47"/>
      <c r="D168" s="89"/>
      <c r="E168" s="89"/>
      <c r="F168" s="89"/>
      <c r="G168" s="89"/>
      <c r="H168" s="89"/>
      <c r="I168" s="48"/>
    </row>
    <row r="169" spans="1:9" s="49" customFormat="1" ht="13.7" customHeight="1">
      <c r="A169" s="47"/>
      <c r="B169" s="47"/>
      <c r="C169" s="47"/>
      <c r="D169" s="89"/>
      <c r="E169" s="89"/>
      <c r="F169" s="89"/>
      <c r="G169" s="89"/>
      <c r="H169" s="89"/>
      <c r="I169" s="48"/>
    </row>
    <row r="170" spans="1:9" s="49" customFormat="1">
      <c r="A170" s="47"/>
      <c r="B170" s="47"/>
      <c r="C170" s="47"/>
      <c r="D170" s="89"/>
      <c r="E170" s="89"/>
      <c r="F170" s="89"/>
      <c r="G170" s="89"/>
      <c r="H170" s="89"/>
      <c r="I170" s="48"/>
    </row>
    <row r="171" spans="1:9" s="49" customFormat="1">
      <c r="A171" s="47"/>
      <c r="B171" s="47"/>
      <c r="C171" s="47"/>
      <c r="D171" s="89"/>
      <c r="E171" s="89"/>
      <c r="F171" s="89"/>
      <c r="G171" s="89"/>
      <c r="H171" s="89"/>
      <c r="I171" s="48"/>
    </row>
    <row r="172" spans="1:9">
      <c r="A172" s="12"/>
      <c r="B172" s="12"/>
      <c r="C172" s="12"/>
      <c r="D172" s="12"/>
      <c r="E172" s="12"/>
      <c r="F172" s="12"/>
      <c r="G172" s="12"/>
      <c r="H172" s="12"/>
    </row>
    <row r="173" spans="1:9">
      <c r="A173" s="12"/>
      <c r="B173" s="15" t="s">
        <v>18</v>
      </c>
      <c r="C173" s="16" t="s">
        <v>23</v>
      </c>
      <c r="D173" s="229" t="s">
        <v>20</v>
      </c>
      <c r="E173" s="229"/>
      <c r="F173" s="229"/>
      <c r="G173" s="229"/>
      <c r="H173" s="16" t="s">
        <v>19</v>
      </c>
      <c r="I173" s="12"/>
    </row>
    <row r="174" spans="1:9">
      <c r="A174" s="12"/>
      <c r="B174" s="12"/>
      <c r="C174" s="12"/>
      <c r="D174" s="12"/>
      <c r="E174" s="12"/>
      <c r="F174" s="12"/>
      <c r="G174" s="12"/>
      <c r="H174" s="12"/>
      <c r="I174" s="12"/>
    </row>
    <row r="175" spans="1:9">
      <c r="A175" s="282" t="s">
        <v>4</v>
      </c>
      <c r="B175" s="268" t="s">
        <v>5</v>
      </c>
      <c r="C175" s="268"/>
      <c r="D175" s="268" t="s">
        <v>6</v>
      </c>
      <c r="E175" s="268"/>
      <c r="F175" s="268"/>
      <c r="G175" s="268"/>
      <c r="H175" s="272" t="s">
        <v>7</v>
      </c>
      <c r="I175" s="268" t="s">
        <v>22</v>
      </c>
    </row>
    <row r="176" spans="1:9">
      <c r="A176" s="283"/>
      <c r="B176" s="1" t="s">
        <v>8</v>
      </c>
      <c r="C176" s="1" t="s">
        <v>9</v>
      </c>
      <c r="D176" s="1" t="s">
        <v>0</v>
      </c>
      <c r="E176" s="1" t="s">
        <v>1</v>
      </c>
      <c r="F176" s="1" t="s">
        <v>2</v>
      </c>
      <c r="G176" s="1" t="s">
        <v>3</v>
      </c>
      <c r="H176" s="273"/>
      <c r="I176" s="268"/>
    </row>
    <row r="177" spans="1:13">
      <c r="A177" s="230" t="s">
        <v>10</v>
      </c>
      <c r="B177" s="231"/>
      <c r="C177" s="231"/>
      <c r="D177" s="231"/>
      <c r="E177" s="231"/>
      <c r="F177" s="231"/>
      <c r="G177" s="231"/>
      <c r="H177" s="231"/>
      <c r="I177" s="232"/>
    </row>
    <row r="178" spans="1:13">
      <c r="A178" s="25">
        <v>1</v>
      </c>
      <c r="B178" s="26" t="s">
        <v>94</v>
      </c>
      <c r="C178" s="139" t="s">
        <v>42</v>
      </c>
      <c r="D178" s="67">
        <v>3</v>
      </c>
      <c r="E178" s="67"/>
      <c r="F178" s="67">
        <v>1</v>
      </c>
      <c r="G178" s="72">
        <v>2</v>
      </c>
      <c r="H178" s="75">
        <f>SUM(D178:G178)</f>
        <v>6</v>
      </c>
      <c r="I178" s="60" t="s">
        <v>47</v>
      </c>
      <c r="J178" s="33"/>
      <c r="K178" s="27"/>
      <c r="L178" s="27"/>
      <c r="M178" s="27"/>
    </row>
    <row r="179" spans="1:13">
      <c r="A179" s="25">
        <v>2</v>
      </c>
      <c r="B179" s="26" t="s">
        <v>87</v>
      </c>
      <c r="C179" s="139" t="s">
        <v>43</v>
      </c>
      <c r="D179" s="67">
        <v>3</v>
      </c>
      <c r="E179" s="67">
        <v>1</v>
      </c>
      <c r="F179" s="67">
        <v>1</v>
      </c>
      <c r="G179" s="72"/>
      <c r="H179" s="75">
        <v>6</v>
      </c>
      <c r="I179" s="60" t="s">
        <v>47</v>
      </c>
      <c r="J179" s="33"/>
      <c r="K179" s="27"/>
      <c r="L179" s="27"/>
      <c r="M179" s="27"/>
    </row>
    <row r="180" spans="1:13">
      <c r="A180" s="25">
        <v>3</v>
      </c>
      <c r="B180" s="130" t="s">
        <v>235</v>
      </c>
      <c r="C180" s="140" t="s">
        <v>44</v>
      </c>
      <c r="D180" s="67">
        <v>2</v>
      </c>
      <c r="E180" s="149"/>
      <c r="F180" s="149">
        <v>1</v>
      </c>
      <c r="G180" s="72"/>
      <c r="H180" s="75">
        <v>4</v>
      </c>
      <c r="I180" s="60" t="s">
        <v>47</v>
      </c>
      <c r="J180" s="33"/>
      <c r="K180" s="27"/>
      <c r="L180" s="27"/>
      <c r="M180" s="27"/>
    </row>
    <row r="181" spans="1:13">
      <c r="A181" s="25">
        <v>4</v>
      </c>
      <c r="B181" s="26" t="s">
        <v>58</v>
      </c>
      <c r="C181" s="139" t="s">
        <v>175</v>
      </c>
      <c r="D181" s="67">
        <v>2</v>
      </c>
      <c r="E181" s="67"/>
      <c r="F181" s="67">
        <v>1</v>
      </c>
      <c r="G181" s="72"/>
      <c r="H181" s="75">
        <v>4</v>
      </c>
      <c r="I181" s="60" t="s">
        <v>47</v>
      </c>
      <c r="J181" s="33"/>
      <c r="K181" s="27"/>
      <c r="L181" s="27"/>
      <c r="M181" s="27"/>
    </row>
    <row r="182" spans="1:13">
      <c r="A182" s="25">
        <v>5</v>
      </c>
      <c r="B182" s="24" t="s">
        <v>55</v>
      </c>
      <c r="C182" s="139" t="s">
        <v>176</v>
      </c>
      <c r="D182" s="67">
        <v>2</v>
      </c>
      <c r="E182" s="67"/>
      <c r="F182" s="72">
        <v>1</v>
      </c>
      <c r="G182" s="72"/>
      <c r="H182" s="75">
        <v>4</v>
      </c>
      <c r="I182" s="60" t="s">
        <v>47</v>
      </c>
      <c r="J182" s="33"/>
      <c r="K182" s="27"/>
      <c r="L182" s="27"/>
      <c r="M182" s="27"/>
    </row>
    <row r="183" spans="1:13">
      <c r="A183" s="25">
        <v>6</v>
      </c>
      <c r="B183" s="26" t="s">
        <v>56</v>
      </c>
      <c r="C183" s="139" t="s">
        <v>177</v>
      </c>
      <c r="D183" s="67">
        <v>2</v>
      </c>
      <c r="E183" s="67"/>
      <c r="F183" s="67">
        <v>1</v>
      </c>
      <c r="G183" s="67"/>
      <c r="H183" s="75">
        <v>3</v>
      </c>
      <c r="I183" s="60" t="s">
        <v>25</v>
      </c>
      <c r="J183" s="33"/>
      <c r="K183" s="27"/>
      <c r="L183" s="27"/>
      <c r="M183" s="27"/>
    </row>
    <row r="184" spans="1:13" ht="13.7" customHeight="1">
      <c r="A184" s="50">
        <v>7</v>
      </c>
      <c r="B184" s="51" t="s">
        <v>64</v>
      </c>
      <c r="C184" s="139" t="s">
        <v>178</v>
      </c>
      <c r="D184" s="19">
        <v>2</v>
      </c>
      <c r="E184" s="19"/>
      <c r="F184" s="19">
        <v>1</v>
      </c>
      <c r="G184" s="19"/>
      <c r="H184" s="52">
        <f>SUM(D184:G184)</f>
        <v>3</v>
      </c>
      <c r="I184" s="4" t="s">
        <v>25</v>
      </c>
    </row>
    <row r="185" spans="1:13">
      <c r="A185" s="233" t="s">
        <v>11</v>
      </c>
      <c r="B185" s="233"/>
      <c r="C185" s="233"/>
      <c r="D185" s="85">
        <f>SUM(D178:D184)</f>
        <v>16</v>
      </c>
      <c r="E185" s="85">
        <f>SUM(E178:E184)</f>
        <v>1</v>
      </c>
      <c r="F185" s="85">
        <f>SUM(F178:F184)</f>
        <v>7</v>
      </c>
      <c r="G185" s="85">
        <f>SUM(G178:G184)</f>
        <v>2</v>
      </c>
      <c r="H185" s="85">
        <f>SUM(H178:H184)</f>
        <v>30</v>
      </c>
      <c r="I185" s="14"/>
    </row>
    <row r="186" spans="1:13">
      <c r="A186" s="230" t="s">
        <v>12</v>
      </c>
      <c r="B186" s="231"/>
      <c r="C186" s="231"/>
      <c r="D186" s="231"/>
      <c r="E186" s="231"/>
      <c r="F186" s="231"/>
      <c r="G186" s="231"/>
      <c r="H186" s="231"/>
      <c r="I186" s="232"/>
    </row>
    <row r="187" spans="1:13">
      <c r="A187" s="2"/>
      <c r="B187" s="3"/>
      <c r="C187" s="2"/>
      <c r="D187" s="6"/>
      <c r="E187" s="6"/>
      <c r="F187" s="6"/>
      <c r="G187" s="6"/>
      <c r="H187" s="7"/>
      <c r="I187" s="4"/>
    </row>
    <row r="188" spans="1:13">
      <c r="A188" s="234" t="s">
        <v>13</v>
      </c>
      <c r="B188" s="234"/>
      <c r="C188" s="234"/>
      <c r="D188" s="57">
        <f>SUM(D187:D187)</f>
        <v>0</v>
      </c>
      <c r="E188" s="57">
        <f>SUM(E187:E187)</f>
        <v>0</v>
      </c>
      <c r="F188" s="57">
        <f>SUM(F187:F187)</f>
        <v>0</v>
      </c>
      <c r="G188" s="57">
        <f>SUM(G187:G187)</f>
        <v>0</v>
      </c>
      <c r="H188" s="57">
        <f>SUM(H187:H187)</f>
        <v>0</v>
      </c>
      <c r="I188" s="5"/>
    </row>
    <row r="189" spans="1:13">
      <c r="A189" s="236" t="s">
        <v>14</v>
      </c>
      <c r="B189" s="236"/>
      <c r="C189" s="236"/>
      <c r="D189" s="8">
        <f>D185+D188</f>
        <v>16</v>
      </c>
      <c r="E189" s="8">
        <f>E185+E188</f>
        <v>1</v>
      </c>
      <c r="F189" s="8">
        <f>F185+F188</f>
        <v>7</v>
      </c>
      <c r="G189" s="8">
        <f>G185+G188</f>
        <v>2</v>
      </c>
      <c r="H189" s="8">
        <f>H185+H188</f>
        <v>30</v>
      </c>
      <c r="I189" s="9"/>
    </row>
    <row r="190" spans="1:13">
      <c r="A190" s="237" t="s">
        <v>15</v>
      </c>
      <c r="B190" s="237"/>
      <c r="C190" s="237"/>
      <c r="D190" s="238">
        <f>SUM(D189:G189)</f>
        <v>26</v>
      </c>
      <c r="E190" s="238"/>
      <c r="F190" s="238"/>
      <c r="G190" s="238"/>
      <c r="H190" s="238"/>
      <c r="I190" s="238"/>
    </row>
    <row r="191" spans="1:13">
      <c r="A191" s="230" t="s">
        <v>16</v>
      </c>
      <c r="B191" s="231"/>
      <c r="C191" s="231"/>
      <c r="D191" s="231"/>
      <c r="E191" s="231"/>
      <c r="F191" s="231"/>
      <c r="G191" s="231"/>
      <c r="H191" s="231"/>
      <c r="I191" s="232"/>
    </row>
    <row r="192" spans="1:13">
      <c r="A192" s="2">
        <v>1</v>
      </c>
      <c r="B192" s="65" t="s">
        <v>127</v>
      </c>
      <c r="C192" s="139" t="s">
        <v>179</v>
      </c>
      <c r="D192" s="60">
        <v>2</v>
      </c>
      <c r="E192" s="60">
        <v>1</v>
      </c>
      <c r="F192" s="60"/>
      <c r="G192" s="60"/>
      <c r="H192" s="69">
        <v>3</v>
      </c>
      <c r="I192" s="60" t="s">
        <v>47</v>
      </c>
    </row>
    <row r="193" spans="1:9">
      <c r="A193" s="2">
        <v>2</v>
      </c>
      <c r="B193" s="25" t="s">
        <v>59</v>
      </c>
      <c r="C193" s="139" t="s">
        <v>60</v>
      </c>
      <c r="D193" s="60">
        <v>2</v>
      </c>
      <c r="E193" s="60">
        <v>1</v>
      </c>
      <c r="F193" s="60"/>
      <c r="G193" s="60"/>
      <c r="H193" s="69">
        <v>3</v>
      </c>
      <c r="I193" s="60" t="s">
        <v>25</v>
      </c>
    </row>
    <row r="194" spans="1:9">
      <c r="A194" s="234" t="s">
        <v>17</v>
      </c>
      <c r="B194" s="234"/>
      <c r="C194" s="234"/>
      <c r="D194" s="57">
        <f>SUM(D192:D193)</f>
        <v>4</v>
      </c>
      <c r="E194" s="57">
        <f>SUM(E192:E193)</f>
        <v>2</v>
      </c>
      <c r="F194" s="57">
        <f>SUM(F192:F193)</f>
        <v>0</v>
      </c>
      <c r="G194" s="57">
        <f>SUM(G192:G193)</f>
        <v>0</v>
      </c>
      <c r="H194" s="57">
        <f>SUM(H192:H193)</f>
        <v>6</v>
      </c>
      <c r="I194" s="5"/>
    </row>
    <row r="195" spans="1:9" s="49" customFormat="1">
      <c r="A195" s="47"/>
      <c r="B195" s="47"/>
      <c r="C195" s="47"/>
      <c r="D195" s="89"/>
      <c r="E195" s="89"/>
      <c r="F195" s="89"/>
      <c r="G195" s="89"/>
      <c r="H195" s="89"/>
      <c r="I195" s="48"/>
    </row>
    <row r="196" spans="1:9" s="49" customFormat="1">
      <c r="A196" s="47"/>
      <c r="B196" s="47"/>
      <c r="C196" s="47"/>
      <c r="D196" s="89"/>
      <c r="E196" s="89"/>
      <c r="F196" s="89"/>
      <c r="G196" s="89"/>
      <c r="H196" s="89"/>
      <c r="I196" s="48"/>
    </row>
    <row r="197" spans="1:9" s="49" customFormat="1">
      <c r="A197" s="47"/>
      <c r="B197" s="47"/>
      <c r="C197" s="47"/>
      <c r="D197" s="89"/>
      <c r="E197" s="89"/>
      <c r="F197" s="89"/>
      <c r="G197" s="89"/>
      <c r="H197" s="89"/>
      <c r="I197" s="48"/>
    </row>
    <row r="198" spans="1:9" s="49" customFormat="1">
      <c r="A198" s="47"/>
      <c r="B198" s="47"/>
      <c r="C198" s="47"/>
      <c r="D198" s="89"/>
      <c r="E198" s="89"/>
      <c r="F198" s="89"/>
      <c r="G198" s="89"/>
      <c r="H198" s="89"/>
      <c r="I198" s="48"/>
    </row>
    <row r="199" spans="1:9" s="49" customFormat="1">
      <c r="A199" s="47"/>
      <c r="B199" s="47"/>
      <c r="C199" s="47"/>
      <c r="D199" s="89"/>
      <c r="E199" s="89"/>
      <c r="F199" s="89"/>
      <c r="G199" s="89"/>
      <c r="H199" s="89"/>
      <c r="I199" s="48"/>
    </row>
    <row r="200" spans="1:9" s="49" customFormat="1">
      <c r="A200" s="47"/>
      <c r="B200" s="47"/>
      <c r="C200" s="47"/>
      <c r="D200" s="89"/>
      <c r="E200" s="89"/>
      <c r="F200" s="89"/>
      <c r="G200" s="89"/>
      <c r="H200" s="89"/>
      <c r="I200" s="48"/>
    </row>
    <row r="201" spans="1:9" s="49" customFormat="1">
      <c r="A201" s="47"/>
      <c r="B201" s="47"/>
      <c r="C201" s="47"/>
      <c r="D201" s="89"/>
      <c r="E201" s="89"/>
      <c r="F201" s="89"/>
      <c r="G201" s="89"/>
      <c r="H201" s="89"/>
      <c r="I201" s="48"/>
    </row>
    <row r="202" spans="1:9" s="49" customFormat="1">
      <c r="A202" s="47"/>
      <c r="B202" s="47"/>
      <c r="C202" s="47"/>
      <c r="D202" s="89"/>
      <c r="E202" s="89"/>
      <c r="F202" s="89"/>
      <c r="G202" s="89"/>
      <c r="H202" s="89"/>
      <c r="I202" s="48"/>
    </row>
    <row r="203" spans="1:9" s="49" customFormat="1">
      <c r="A203" s="47"/>
      <c r="B203" s="47"/>
      <c r="C203" s="47"/>
      <c r="D203" s="89"/>
      <c r="E203" s="89"/>
      <c r="F203" s="89"/>
      <c r="G203" s="89"/>
      <c r="H203" s="89"/>
      <c r="I203" s="48"/>
    </row>
    <row r="204" spans="1:9" s="49" customFormat="1">
      <c r="A204" s="47"/>
      <c r="B204" s="47"/>
      <c r="C204" s="47"/>
      <c r="D204" s="89"/>
      <c r="E204" s="89"/>
      <c r="F204" s="89"/>
      <c r="G204" s="89"/>
      <c r="H204" s="89"/>
      <c r="I204" s="48"/>
    </row>
    <row r="205" spans="1:9" s="49" customFormat="1">
      <c r="A205" s="47"/>
      <c r="B205" s="47"/>
      <c r="C205" s="47"/>
      <c r="D205" s="89"/>
      <c r="E205" s="89"/>
      <c r="F205" s="89"/>
      <c r="G205" s="89"/>
      <c r="H205" s="89"/>
      <c r="I205" s="48"/>
    </row>
    <row r="206" spans="1:9" s="49" customFormat="1">
      <c r="A206" s="47"/>
      <c r="B206" s="47"/>
      <c r="C206" s="47"/>
      <c r="D206" s="89"/>
      <c r="E206" s="89"/>
      <c r="F206" s="89"/>
      <c r="G206" s="89"/>
      <c r="H206" s="89"/>
      <c r="I206" s="48"/>
    </row>
    <row r="207" spans="1:9" s="49" customFormat="1">
      <c r="A207" s="47"/>
      <c r="B207" s="47"/>
      <c r="C207" s="47"/>
      <c r="D207" s="89"/>
      <c r="E207" s="89"/>
      <c r="F207" s="89"/>
      <c r="G207" s="89"/>
      <c r="H207" s="89"/>
      <c r="I207" s="48"/>
    </row>
    <row r="208" spans="1:9" s="49" customFormat="1">
      <c r="A208" s="47"/>
      <c r="B208" s="47"/>
      <c r="C208" s="47"/>
      <c r="D208" s="89"/>
      <c r="E208" s="89"/>
      <c r="F208" s="89"/>
      <c r="G208" s="89"/>
      <c r="H208" s="89"/>
      <c r="I208" s="48"/>
    </row>
    <row r="209" spans="1:16" s="49" customFormat="1">
      <c r="A209" s="47"/>
      <c r="B209" s="47"/>
      <c r="C209" s="47"/>
      <c r="D209" s="89"/>
      <c r="E209" s="89"/>
      <c r="F209" s="89"/>
      <c r="G209" s="89"/>
      <c r="H209" s="89"/>
      <c r="I209" s="48"/>
    </row>
    <row r="210" spans="1:16" s="49" customFormat="1">
      <c r="A210" s="47"/>
      <c r="B210" s="47"/>
      <c r="C210" s="47"/>
      <c r="D210" s="89"/>
      <c r="E210" s="89"/>
      <c r="F210" s="89"/>
      <c r="G210" s="89"/>
      <c r="H210" s="89"/>
      <c r="I210" s="48"/>
    </row>
    <row r="211" spans="1:16" s="49" customFormat="1">
      <c r="A211" s="47"/>
      <c r="B211" s="47"/>
      <c r="C211" s="47"/>
      <c r="D211" s="89"/>
      <c r="E211" s="89"/>
      <c r="F211" s="89"/>
      <c r="G211" s="89"/>
      <c r="H211" s="89"/>
      <c r="I211" s="48"/>
    </row>
    <row r="212" spans="1:16">
      <c r="A212" s="12"/>
      <c r="B212" s="16"/>
      <c r="C212" s="12"/>
      <c r="D212" s="12"/>
      <c r="E212" s="12"/>
      <c r="F212" s="12"/>
      <c r="G212" s="12"/>
      <c r="H212" s="12"/>
      <c r="I212" s="12"/>
    </row>
    <row r="213" spans="1:16">
      <c r="A213" s="12"/>
      <c r="B213" s="16"/>
      <c r="C213" s="12"/>
      <c r="D213" s="12"/>
      <c r="E213" s="12"/>
      <c r="F213" s="12"/>
      <c r="G213" s="12"/>
      <c r="H213" s="12"/>
      <c r="I213" s="12"/>
    </row>
    <row r="214" spans="1:16">
      <c r="A214" s="12"/>
      <c r="B214" s="15" t="s">
        <v>18</v>
      </c>
      <c r="C214" s="16" t="s">
        <v>23</v>
      </c>
      <c r="D214" s="229" t="s">
        <v>20</v>
      </c>
      <c r="E214" s="229"/>
      <c r="F214" s="229"/>
      <c r="G214" s="229"/>
      <c r="H214" s="16" t="s">
        <v>21</v>
      </c>
      <c r="I214" s="12"/>
    </row>
    <row r="215" spans="1:16">
      <c r="A215" s="12"/>
      <c r="B215" s="12"/>
      <c r="C215" s="12"/>
      <c r="D215" s="12"/>
      <c r="E215" s="12"/>
      <c r="F215" s="12"/>
      <c r="G215" s="12"/>
      <c r="H215" s="12"/>
      <c r="I215" s="12"/>
    </row>
    <row r="216" spans="1:16">
      <c r="A216" s="282" t="s">
        <v>4</v>
      </c>
      <c r="B216" s="268" t="s">
        <v>5</v>
      </c>
      <c r="C216" s="268"/>
      <c r="D216" s="268" t="s">
        <v>6</v>
      </c>
      <c r="E216" s="268"/>
      <c r="F216" s="268"/>
      <c r="G216" s="268"/>
      <c r="H216" s="272" t="s">
        <v>7</v>
      </c>
      <c r="I216" s="268" t="s">
        <v>22</v>
      </c>
    </row>
    <row r="217" spans="1:16" ht="12.75" customHeight="1">
      <c r="A217" s="283"/>
      <c r="B217" s="1" t="s">
        <v>8</v>
      </c>
      <c r="C217" s="1" t="s">
        <v>9</v>
      </c>
      <c r="D217" s="1" t="s">
        <v>0</v>
      </c>
      <c r="E217" s="1" t="s">
        <v>1</v>
      </c>
      <c r="F217" s="1" t="s">
        <v>2</v>
      </c>
      <c r="G217" s="1" t="s">
        <v>3</v>
      </c>
      <c r="H217" s="273"/>
      <c r="I217" s="268"/>
    </row>
    <row r="218" spans="1:16" ht="12.6" customHeight="1">
      <c r="A218" s="279" t="s">
        <v>10</v>
      </c>
      <c r="B218" s="279"/>
      <c r="C218" s="279"/>
      <c r="D218" s="279"/>
      <c r="E218" s="279"/>
      <c r="F218" s="279"/>
      <c r="G218" s="279"/>
      <c r="H218" s="279"/>
      <c r="I218" s="279"/>
    </row>
    <row r="219" spans="1:16">
      <c r="A219" s="127">
        <v>1</v>
      </c>
      <c r="B219" s="51" t="s">
        <v>66</v>
      </c>
      <c r="C219" s="140" t="s">
        <v>191</v>
      </c>
      <c r="D219" s="91">
        <v>3</v>
      </c>
      <c r="E219" s="19">
        <v>1</v>
      </c>
      <c r="F219" s="19">
        <v>1</v>
      </c>
      <c r="G219" s="19"/>
      <c r="H219" s="98">
        <v>4</v>
      </c>
      <c r="I219" s="100" t="s">
        <v>47</v>
      </c>
      <c r="J219" s="27"/>
    </row>
    <row r="220" spans="1:16">
      <c r="A220" s="127">
        <v>2</v>
      </c>
      <c r="B220" s="51" t="s">
        <v>68</v>
      </c>
      <c r="C220" s="140" t="s">
        <v>192</v>
      </c>
      <c r="D220" s="19">
        <v>2</v>
      </c>
      <c r="E220" s="19"/>
      <c r="F220" s="19">
        <v>1</v>
      </c>
      <c r="G220" s="65"/>
      <c r="H220" s="98">
        <v>2</v>
      </c>
      <c r="I220" s="60" t="s">
        <v>47</v>
      </c>
      <c r="J220" s="27"/>
      <c r="P220" s="101"/>
    </row>
    <row r="221" spans="1:16">
      <c r="A221" s="127">
        <v>3</v>
      </c>
      <c r="B221" s="51" t="s">
        <v>104</v>
      </c>
      <c r="C221" s="140" t="s">
        <v>193</v>
      </c>
      <c r="D221" s="19">
        <v>2</v>
      </c>
      <c r="E221" s="19"/>
      <c r="F221" s="91">
        <v>1</v>
      </c>
      <c r="G221" s="19"/>
      <c r="H221" s="98">
        <v>3</v>
      </c>
      <c r="I221" s="60" t="s">
        <v>47</v>
      </c>
      <c r="J221" s="27"/>
    </row>
    <row r="222" spans="1:16">
      <c r="A222" s="127">
        <v>4</v>
      </c>
      <c r="B222" s="51" t="s">
        <v>117</v>
      </c>
      <c r="C222" s="140" t="s">
        <v>194</v>
      </c>
      <c r="D222" s="131">
        <v>1.5</v>
      </c>
      <c r="E222" s="19"/>
      <c r="F222" s="19">
        <v>1</v>
      </c>
      <c r="G222" s="19"/>
      <c r="H222" s="98">
        <v>2</v>
      </c>
      <c r="I222" s="60" t="s">
        <v>25</v>
      </c>
      <c r="J222" s="27"/>
      <c r="O222" s="102"/>
    </row>
    <row r="223" spans="1:16" ht="25.5">
      <c r="A223" s="127">
        <v>5</v>
      </c>
      <c r="B223" s="51" t="s">
        <v>67</v>
      </c>
      <c r="C223" s="140" t="s">
        <v>195</v>
      </c>
      <c r="D223" s="22">
        <v>0</v>
      </c>
      <c r="E223" s="19"/>
      <c r="F223" s="19"/>
      <c r="G223" s="132">
        <v>1.5</v>
      </c>
      <c r="H223" s="98">
        <v>2</v>
      </c>
      <c r="I223" s="97" t="s">
        <v>25</v>
      </c>
      <c r="J223" s="27"/>
      <c r="O223" s="99"/>
    </row>
    <row r="224" spans="1:16">
      <c r="A224" s="127">
        <v>6</v>
      </c>
      <c r="B224" s="24" t="s">
        <v>105</v>
      </c>
      <c r="C224" s="140" t="s">
        <v>196</v>
      </c>
      <c r="D224" s="19">
        <v>1</v>
      </c>
      <c r="E224" s="19"/>
      <c r="F224" s="19">
        <v>1</v>
      </c>
      <c r="G224" s="19">
        <v>1</v>
      </c>
      <c r="H224" s="98">
        <v>2</v>
      </c>
      <c r="I224" s="60" t="s">
        <v>25</v>
      </c>
      <c r="J224" s="27"/>
    </row>
    <row r="225" spans="1:10" ht="25.5">
      <c r="A225" s="127">
        <v>7</v>
      </c>
      <c r="B225" s="82" t="s">
        <v>106</v>
      </c>
      <c r="C225" s="140" t="s">
        <v>197</v>
      </c>
      <c r="D225" s="19">
        <v>1</v>
      </c>
      <c r="E225" s="19"/>
      <c r="F225" s="19">
        <v>1</v>
      </c>
      <c r="G225" s="19"/>
      <c r="H225" s="98">
        <v>2</v>
      </c>
      <c r="I225" s="60" t="s">
        <v>47</v>
      </c>
      <c r="J225" s="27"/>
    </row>
    <row r="226" spans="1:10">
      <c r="A226" s="127">
        <v>8</v>
      </c>
      <c r="B226" s="24" t="s">
        <v>118</v>
      </c>
      <c r="C226" s="140" t="s">
        <v>198</v>
      </c>
      <c r="D226" s="19">
        <v>1</v>
      </c>
      <c r="E226" s="19"/>
      <c r="F226" s="19">
        <v>1</v>
      </c>
      <c r="G226" s="19"/>
      <c r="H226" s="98">
        <v>2</v>
      </c>
      <c r="I226" s="60" t="s">
        <v>25</v>
      </c>
      <c r="J226" s="27"/>
    </row>
    <row r="227" spans="1:10">
      <c r="A227" s="127">
        <v>9</v>
      </c>
      <c r="B227" s="24" t="s">
        <v>119</v>
      </c>
      <c r="C227" s="140" t="s">
        <v>199</v>
      </c>
      <c r="D227" s="19">
        <v>1</v>
      </c>
      <c r="E227" s="19"/>
      <c r="F227" s="19">
        <v>1</v>
      </c>
      <c r="G227" s="19"/>
      <c r="H227" s="98">
        <v>2</v>
      </c>
      <c r="I227" s="60" t="s">
        <v>25</v>
      </c>
      <c r="J227" s="27"/>
    </row>
    <row r="228" spans="1:10">
      <c r="A228" s="127">
        <v>10</v>
      </c>
      <c r="B228" s="24" t="s">
        <v>116</v>
      </c>
      <c r="C228" s="140" t="s">
        <v>200</v>
      </c>
      <c r="D228" s="19"/>
      <c r="E228" s="19"/>
      <c r="F228" s="19"/>
      <c r="G228" s="19"/>
      <c r="H228" s="98">
        <v>6</v>
      </c>
      <c r="I228" s="60" t="s">
        <v>25</v>
      </c>
      <c r="J228" s="27"/>
    </row>
    <row r="229" spans="1:10">
      <c r="A229" s="290" t="s">
        <v>11</v>
      </c>
      <c r="B229" s="290"/>
      <c r="C229" s="290"/>
      <c r="D229" s="103">
        <f>SUM(D219:D228)</f>
        <v>12.5</v>
      </c>
      <c r="E229" s="103">
        <f>SUM(E219:E228)</f>
        <v>1</v>
      </c>
      <c r="F229" s="103">
        <f>SUM(F219:F228)</f>
        <v>8</v>
      </c>
      <c r="G229" s="103">
        <f>SUM(G219:G228)</f>
        <v>2.5</v>
      </c>
      <c r="H229" s="104">
        <f>SUM(H219:H228)</f>
        <v>27</v>
      </c>
      <c r="I229" s="105"/>
      <c r="J229" s="27"/>
    </row>
    <row r="230" spans="1:10">
      <c r="A230" s="291" t="s">
        <v>12</v>
      </c>
      <c r="B230" s="292"/>
      <c r="C230" s="292"/>
      <c r="D230" s="292"/>
      <c r="E230" s="292"/>
      <c r="F230" s="292"/>
      <c r="G230" s="292"/>
      <c r="H230" s="292"/>
      <c r="I230" s="293"/>
      <c r="J230" s="27"/>
    </row>
    <row r="231" spans="1:10" hidden="1">
      <c r="A231" s="127"/>
      <c r="B231" s="51"/>
      <c r="C231" s="32"/>
      <c r="D231" s="19"/>
      <c r="E231" s="19"/>
      <c r="F231" s="19"/>
      <c r="G231" s="19"/>
      <c r="H231" s="98"/>
      <c r="I231" s="60"/>
      <c r="J231" s="27"/>
    </row>
    <row r="232" spans="1:10" s="12" customFormat="1" ht="16.5" customHeight="1">
      <c r="A232" s="288">
        <v>1</v>
      </c>
      <c r="B232" s="148" t="s">
        <v>61</v>
      </c>
      <c r="C232" s="139" t="s">
        <v>181</v>
      </c>
      <c r="D232" s="288">
        <v>2</v>
      </c>
      <c r="E232" s="288">
        <v>1</v>
      </c>
      <c r="F232" s="288"/>
      <c r="G232" s="288"/>
      <c r="H232" s="289">
        <v>3</v>
      </c>
      <c r="I232" s="288" t="s">
        <v>25</v>
      </c>
    </row>
    <row r="233" spans="1:10" s="12" customFormat="1" ht="16.5" customHeight="1">
      <c r="A233" s="288"/>
      <c r="B233" s="3" t="s">
        <v>46</v>
      </c>
      <c r="C233" s="139" t="s">
        <v>180</v>
      </c>
      <c r="D233" s="288"/>
      <c r="E233" s="288"/>
      <c r="F233" s="288"/>
      <c r="G233" s="288"/>
      <c r="H233" s="289"/>
      <c r="I233" s="288"/>
    </row>
    <row r="234" spans="1:10" ht="12.75" customHeight="1">
      <c r="A234" s="261" t="s">
        <v>13</v>
      </c>
      <c r="B234" s="262"/>
      <c r="C234" s="263"/>
      <c r="D234" s="57">
        <v>2</v>
      </c>
      <c r="E234" s="57">
        <v>1</v>
      </c>
      <c r="F234" s="57">
        <v>0</v>
      </c>
      <c r="G234" s="57">
        <v>0</v>
      </c>
      <c r="H234" s="57">
        <v>3</v>
      </c>
      <c r="I234" s="5"/>
    </row>
    <row r="235" spans="1:10" ht="12.75" customHeight="1">
      <c r="A235" s="255" t="s">
        <v>14</v>
      </c>
      <c r="B235" s="256"/>
      <c r="C235" s="257"/>
      <c r="D235" s="8">
        <f>SUM(D229,D234)</f>
        <v>14.5</v>
      </c>
      <c r="E235" s="8">
        <f>SUM(E229,E234)</f>
        <v>2</v>
      </c>
      <c r="F235" s="8">
        <f>SUM(F229,F234)</f>
        <v>8</v>
      </c>
      <c r="G235" s="8">
        <f>SUM(G229,G234)</f>
        <v>2.5</v>
      </c>
      <c r="H235" s="8">
        <f>SUM(H229,H234)</f>
        <v>30</v>
      </c>
      <c r="I235" s="9"/>
    </row>
    <row r="236" spans="1:10" ht="12.75" customHeight="1">
      <c r="A236" s="249" t="s">
        <v>15</v>
      </c>
      <c r="B236" s="250"/>
      <c r="C236" s="251"/>
      <c r="D236" s="269">
        <f>SUM(D235,E235,F235,G235)</f>
        <v>27</v>
      </c>
      <c r="E236" s="270"/>
      <c r="F236" s="270"/>
      <c r="G236" s="270"/>
      <c r="H236" s="270"/>
      <c r="I236" s="271"/>
    </row>
    <row r="237" spans="1:10" ht="12.75" customHeight="1">
      <c r="A237" s="230" t="s">
        <v>16</v>
      </c>
      <c r="B237" s="231"/>
      <c r="C237" s="231"/>
      <c r="D237" s="231"/>
      <c r="E237" s="231"/>
      <c r="F237" s="231"/>
      <c r="G237" s="231"/>
      <c r="H237" s="231"/>
      <c r="I237" s="232"/>
    </row>
    <row r="238" spans="1:10">
      <c r="A238" s="2">
        <v>1</v>
      </c>
      <c r="B238" s="17" t="s">
        <v>126</v>
      </c>
      <c r="C238" s="139" t="s">
        <v>182</v>
      </c>
      <c r="D238" s="4">
        <v>2</v>
      </c>
      <c r="E238" s="4">
        <v>1</v>
      </c>
      <c r="F238" s="4"/>
      <c r="G238" s="4"/>
      <c r="H238" s="5">
        <v>3</v>
      </c>
      <c r="I238" s="4" t="s">
        <v>47</v>
      </c>
    </row>
    <row r="239" spans="1:10" ht="38.25">
      <c r="A239" s="43">
        <v>2</v>
      </c>
      <c r="B239" s="76" t="s">
        <v>229</v>
      </c>
      <c r="C239" s="139" t="s">
        <v>201</v>
      </c>
      <c r="D239" s="6">
        <v>1</v>
      </c>
      <c r="E239" s="6"/>
      <c r="F239" s="6">
        <v>2</v>
      </c>
      <c r="G239" s="6"/>
      <c r="H239" s="7">
        <v>2</v>
      </c>
      <c r="I239" s="6" t="s">
        <v>25</v>
      </c>
    </row>
    <row r="240" spans="1:10" ht="12.75" customHeight="1">
      <c r="A240" s="261" t="s">
        <v>17</v>
      </c>
      <c r="B240" s="262"/>
      <c r="C240" s="263"/>
      <c r="D240" s="61">
        <f>SUM(D238:D239)</f>
        <v>3</v>
      </c>
      <c r="E240" s="61"/>
      <c r="F240" s="61">
        <f>SUM(F238:F239)</f>
        <v>2</v>
      </c>
      <c r="G240" s="61"/>
      <c r="H240" s="61">
        <f>SUM(H238:H239)</f>
        <v>5</v>
      </c>
      <c r="I240" s="5"/>
    </row>
    <row r="241" spans="1:10" ht="12.75" customHeight="1">
      <c r="A241" s="12"/>
      <c r="B241" s="12"/>
      <c r="C241" s="12"/>
      <c r="D241" s="12"/>
      <c r="E241" s="12"/>
      <c r="F241" s="12"/>
      <c r="G241" s="12"/>
      <c r="H241" s="12"/>
      <c r="I241" s="12"/>
    </row>
    <row r="242" spans="1:10" ht="12.75" customHeight="1">
      <c r="A242" s="12"/>
      <c r="B242" s="12"/>
      <c r="C242" s="12"/>
      <c r="D242" s="12"/>
      <c r="E242" s="12"/>
      <c r="F242" s="12"/>
      <c r="G242" s="12"/>
      <c r="H242" s="12"/>
      <c r="I242" s="12"/>
    </row>
    <row r="243" spans="1:10" ht="12.75" customHeight="1">
      <c r="A243" s="12"/>
      <c r="B243" s="12"/>
      <c r="C243" s="12"/>
      <c r="D243" s="12"/>
      <c r="E243" s="12"/>
      <c r="F243" s="12"/>
      <c r="G243" s="12"/>
      <c r="H243" s="12"/>
      <c r="I243" s="12"/>
    </row>
    <row r="244" spans="1:10" ht="12.75" customHeight="1">
      <c r="A244" s="12"/>
      <c r="B244" s="12"/>
      <c r="C244" s="12"/>
      <c r="D244" s="12"/>
      <c r="E244" s="12"/>
      <c r="F244" s="12"/>
      <c r="G244" s="12"/>
      <c r="H244" s="12"/>
      <c r="I244" s="12"/>
    </row>
    <row r="245" spans="1:10" ht="12.75" customHeight="1">
      <c r="A245" s="12"/>
      <c r="B245" s="12"/>
      <c r="C245" s="12"/>
      <c r="D245" s="12"/>
      <c r="E245" s="12"/>
      <c r="F245" s="12"/>
      <c r="G245" s="12"/>
      <c r="H245" s="12"/>
      <c r="I245" s="12"/>
    </row>
    <row r="246" spans="1:10" ht="12.75" customHeight="1">
      <c r="A246" s="12"/>
      <c r="B246" s="12"/>
      <c r="C246" s="12"/>
      <c r="D246" s="12"/>
      <c r="E246" s="12"/>
      <c r="F246" s="12"/>
      <c r="G246" s="12"/>
      <c r="H246" s="12"/>
      <c r="I246" s="12"/>
    </row>
    <row r="247" spans="1:10" ht="12.75" customHeight="1">
      <c r="A247" s="12"/>
      <c r="B247" s="12"/>
      <c r="C247" s="12"/>
      <c r="D247" s="12"/>
      <c r="E247" s="12"/>
      <c r="F247" s="12"/>
      <c r="G247" s="12"/>
      <c r="H247" s="12"/>
      <c r="I247" s="12"/>
    </row>
    <row r="248" spans="1:10" ht="12.75" customHeight="1">
      <c r="A248" s="12"/>
      <c r="B248" s="12"/>
      <c r="C248" s="12"/>
      <c r="D248" s="12"/>
      <c r="E248" s="12"/>
      <c r="F248" s="12"/>
      <c r="G248" s="12"/>
      <c r="H248" s="12"/>
      <c r="I248" s="12"/>
    </row>
    <row r="249" spans="1:10" ht="12.75" customHeight="1">
      <c r="A249" s="12"/>
      <c r="B249" s="12"/>
      <c r="C249" s="12"/>
      <c r="D249" s="12"/>
      <c r="E249" s="12"/>
      <c r="F249" s="12"/>
      <c r="G249" s="12"/>
      <c r="H249" s="12"/>
      <c r="I249" s="12"/>
    </row>
    <row r="250" spans="1:10">
      <c r="A250" s="77"/>
      <c r="B250" s="15" t="s">
        <v>18</v>
      </c>
      <c r="C250" s="16" t="s">
        <v>24</v>
      </c>
      <c r="D250" s="229" t="s">
        <v>20</v>
      </c>
      <c r="E250" s="229"/>
      <c r="F250" s="229"/>
      <c r="G250" s="229"/>
      <c r="H250" s="78" t="s">
        <v>19</v>
      </c>
      <c r="I250" s="12"/>
    </row>
    <row r="251" spans="1:10" s="12" customFormat="1">
      <c r="A251" s="77"/>
      <c r="H251" s="77"/>
    </row>
    <row r="252" spans="1:10" ht="12.75" customHeight="1">
      <c r="A252" s="239" t="s">
        <v>4</v>
      </c>
      <c r="B252" s="240" t="s">
        <v>5</v>
      </c>
      <c r="C252" s="241"/>
      <c r="D252" s="240" t="s">
        <v>6</v>
      </c>
      <c r="E252" s="242"/>
      <c r="F252" s="242"/>
      <c r="G252" s="241"/>
      <c r="H252" s="267" t="s">
        <v>7</v>
      </c>
      <c r="I252" s="268" t="s">
        <v>22</v>
      </c>
    </row>
    <row r="253" spans="1:10">
      <c r="A253" s="239"/>
      <c r="B253" s="1" t="s">
        <v>8</v>
      </c>
      <c r="C253" s="1" t="s">
        <v>9</v>
      </c>
      <c r="D253" s="1" t="s">
        <v>0</v>
      </c>
      <c r="E253" s="1" t="s">
        <v>1</v>
      </c>
      <c r="F253" s="1" t="s">
        <v>2</v>
      </c>
      <c r="G253" s="1" t="s">
        <v>3</v>
      </c>
      <c r="H253" s="267"/>
      <c r="I253" s="268"/>
    </row>
    <row r="254" spans="1:10" ht="12.75" customHeight="1">
      <c r="A254" s="230" t="s">
        <v>10</v>
      </c>
      <c r="B254" s="231"/>
      <c r="C254" s="231"/>
      <c r="D254" s="231"/>
      <c r="E254" s="231"/>
      <c r="F254" s="231"/>
      <c r="G254" s="231"/>
      <c r="H254" s="231"/>
      <c r="I254" s="232"/>
    </row>
    <row r="255" spans="1:10" s="93" customFormat="1">
      <c r="A255" s="127">
        <v>1</v>
      </c>
      <c r="B255" s="79" t="s">
        <v>69</v>
      </c>
      <c r="C255" s="140" t="s">
        <v>202</v>
      </c>
      <c r="D255" s="22">
        <v>2</v>
      </c>
      <c r="E255" s="22">
        <v>1</v>
      </c>
      <c r="F255" s="22">
        <v>2</v>
      </c>
      <c r="G255" s="22"/>
      <c r="H255" s="98">
        <v>5</v>
      </c>
      <c r="I255" s="97" t="s">
        <v>47</v>
      </c>
      <c r="J255" s="92"/>
    </row>
    <row r="256" spans="1:10" s="93" customFormat="1">
      <c r="A256" s="127">
        <v>2</v>
      </c>
      <c r="B256" s="81" t="s">
        <v>70</v>
      </c>
      <c r="C256" s="140" t="s">
        <v>203</v>
      </c>
      <c r="D256" s="132">
        <v>1.5</v>
      </c>
      <c r="E256" s="22"/>
      <c r="F256" s="22">
        <v>1</v>
      </c>
      <c r="G256" s="22"/>
      <c r="H256" s="98">
        <v>3</v>
      </c>
      <c r="I256" s="97" t="s">
        <v>47</v>
      </c>
      <c r="J256" s="92"/>
    </row>
    <row r="257" spans="1:10" s="93" customFormat="1" ht="14.25" customHeight="1">
      <c r="A257" s="127">
        <v>3</v>
      </c>
      <c r="B257" s="79" t="s">
        <v>108</v>
      </c>
      <c r="C257" s="140" t="s">
        <v>204</v>
      </c>
      <c r="D257" s="132">
        <v>1.5</v>
      </c>
      <c r="E257" s="22"/>
      <c r="F257" s="22">
        <v>1</v>
      </c>
      <c r="G257" s="22"/>
      <c r="H257" s="98">
        <v>3</v>
      </c>
      <c r="I257" s="97" t="s">
        <v>47</v>
      </c>
      <c r="J257" s="92"/>
    </row>
    <row r="258" spans="1:10" s="93" customFormat="1" ht="25.5">
      <c r="A258" s="127">
        <v>4</v>
      </c>
      <c r="B258" s="80" t="s">
        <v>107</v>
      </c>
      <c r="C258" s="140" t="s">
        <v>205</v>
      </c>
      <c r="D258" s="22">
        <v>0</v>
      </c>
      <c r="E258" s="22"/>
      <c r="F258" s="22"/>
      <c r="G258" s="22">
        <v>2</v>
      </c>
      <c r="H258" s="98">
        <v>2</v>
      </c>
      <c r="I258" s="97" t="s">
        <v>25</v>
      </c>
      <c r="J258" s="92"/>
    </row>
    <row r="259" spans="1:10" s="93" customFormat="1" ht="14.25" customHeight="1">
      <c r="A259" s="127">
        <v>5</v>
      </c>
      <c r="B259" s="79" t="s">
        <v>128</v>
      </c>
      <c r="C259" s="140" t="s">
        <v>206</v>
      </c>
      <c r="D259" s="132">
        <v>1.5</v>
      </c>
      <c r="E259" s="22"/>
      <c r="F259" s="22">
        <v>1</v>
      </c>
      <c r="G259" s="22"/>
      <c r="H259" s="98">
        <v>3</v>
      </c>
      <c r="I259" s="97" t="s">
        <v>47</v>
      </c>
      <c r="J259" s="92"/>
    </row>
    <row r="260" spans="1:10" s="12" customFormat="1" ht="26.25" customHeight="1">
      <c r="A260" s="127">
        <v>6</v>
      </c>
      <c r="B260" s="82" t="s">
        <v>110</v>
      </c>
      <c r="C260" s="140" t="s">
        <v>207</v>
      </c>
      <c r="D260" s="133">
        <v>1.5</v>
      </c>
      <c r="E260" s="97"/>
      <c r="F260" s="97"/>
      <c r="G260" s="97">
        <v>1</v>
      </c>
      <c r="H260" s="110">
        <v>3</v>
      </c>
      <c r="I260" s="97" t="s">
        <v>47</v>
      </c>
    </row>
    <row r="261" spans="1:10" s="12" customFormat="1" ht="15" customHeight="1">
      <c r="A261" s="127">
        <v>7</v>
      </c>
      <c r="B261" s="3" t="s">
        <v>111</v>
      </c>
      <c r="C261" s="140" t="s">
        <v>208</v>
      </c>
      <c r="D261" s="133">
        <v>1.5</v>
      </c>
      <c r="E261" s="97"/>
      <c r="F261" s="97"/>
      <c r="G261" s="97">
        <v>1</v>
      </c>
      <c r="H261" s="110">
        <v>3</v>
      </c>
      <c r="I261" s="60" t="s">
        <v>25</v>
      </c>
    </row>
    <row r="262" spans="1:10" s="12" customFormat="1" ht="25.5">
      <c r="A262" s="127">
        <v>8</v>
      </c>
      <c r="B262" s="3" t="s">
        <v>112</v>
      </c>
      <c r="C262" s="140" t="s">
        <v>209</v>
      </c>
      <c r="D262" s="133">
        <v>1.5</v>
      </c>
      <c r="E262" s="97"/>
      <c r="F262" s="97"/>
      <c r="G262" s="97">
        <v>1</v>
      </c>
      <c r="H262" s="110">
        <v>3</v>
      </c>
      <c r="I262" s="97" t="s">
        <v>47</v>
      </c>
    </row>
    <row r="263" spans="1:10" s="12" customFormat="1" ht="25.5">
      <c r="A263" s="127">
        <v>9</v>
      </c>
      <c r="B263" s="3" t="s">
        <v>98</v>
      </c>
      <c r="C263" s="140" t="s">
        <v>210</v>
      </c>
      <c r="D263" s="133">
        <v>1.5</v>
      </c>
      <c r="E263" s="97"/>
      <c r="F263" s="97"/>
      <c r="G263" s="97">
        <v>1</v>
      </c>
      <c r="H263" s="110">
        <v>3</v>
      </c>
      <c r="I263" s="97" t="s">
        <v>25</v>
      </c>
    </row>
    <row r="264" spans="1:10" s="93" customFormat="1" hidden="1">
      <c r="A264" s="127"/>
      <c r="B264" s="90"/>
      <c r="C264" s="140" t="s">
        <v>211</v>
      </c>
      <c r="D264" s="106"/>
      <c r="E264" s="107"/>
      <c r="F264" s="106"/>
      <c r="G264" s="106"/>
      <c r="H264" s="109"/>
      <c r="I264" s="107"/>
      <c r="J264" s="92"/>
    </row>
    <row r="265" spans="1:10" s="93" customFormat="1" ht="25.5">
      <c r="A265" s="127">
        <v>10</v>
      </c>
      <c r="B265" s="90" t="s">
        <v>109</v>
      </c>
      <c r="C265" s="140" t="s">
        <v>211</v>
      </c>
      <c r="D265" s="136">
        <v>1</v>
      </c>
      <c r="E265" s="107"/>
      <c r="F265" s="106">
        <v>1</v>
      </c>
      <c r="G265" s="106"/>
      <c r="H265" s="109">
        <v>2</v>
      </c>
      <c r="I265" s="107" t="s">
        <v>25</v>
      </c>
      <c r="J265" s="92"/>
    </row>
    <row r="266" spans="1:10" ht="12.75" customHeight="1">
      <c r="A266" s="261" t="s">
        <v>11</v>
      </c>
      <c r="B266" s="262"/>
      <c r="C266" s="263"/>
      <c r="D266" s="137">
        <f>SUM(D255:D265)</f>
        <v>13.5</v>
      </c>
      <c r="E266" s="135">
        <f>SUM(E255:E265)</f>
        <v>1</v>
      </c>
      <c r="F266" s="86">
        <f>SUM(F255:F265)</f>
        <v>6</v>
      </c>
      <c r="G266" s="86">
        <f>SUM(G255:G265)</f>
        <v>6</v>
      </c>
      <c r="H266" s="86">
        <f>SUM(H255:H265)</f>
        <v>30</v>
      </c>
      <c r="I266" s="5"/>
    </row>
    <row r="267" spans="1:10" ht="12.75" customHeight="1">
      <c r="A267" s="128"/>
      <c r="B267" s="129"/>
      <c r="C267" s="129"/>
      <c r="D267" s="134"/>
      <c r="E267" s="134"/>
      <c r="F267" s="134"/>
      <c r="G267" s="134"/>
      <c r="H267" s="134"/>
      <c r="I267" s="63"/>
    </row>
    <row r="268" spans="1:10" ht="12.75" customHeight="1">
      <c r="A268" s="230" t="s">
        <v>129</v>
      </c>
      <c r="B268" s="231"/>
      <c r="C268" s="231"/>
      <c r="D268" s="231"/>
      <c r="E268" s="231"/>
      <c r="F268" s="231"/>
      <c r="G268" s="231"/>
      <c r="H268" s="231"/>
      <c r="I268" s="232"/>
    </row>
    <row r="270" spans="1:10" ht="12.75" customHeight="1">
      <c r="A270" s="261" t="s">
        <v>13</v>
      </c>
      <c r="B270" s="262"/>
      <c r="C270" s="263"/>
      <c r="D270" s="5"/>
      <c r="E270" s="5"/>
      <c r="F270" s="5"/>
      <c r="G270" s="5"/>
      <c r="H270" s="5"/>
      <c r="I270" s="5"/>
    </row>
    <row r="271" spans="1:10" ht="12.75" customHeight="1">
      <c r="A271" s="255" t="s">
        <v>14</v>
      </c>
      <c r="B271" s="256"/>
      <c r="C271" s="257"/>
      <c r="D271" s="142">
        <f>D266+D270</f>
        <v>13.5</v>
      </c>
      <c r="E271" s="61">
        <f>E266+E270</f>
        <v>1</v>
      </c>
      <c r="F271" s="61">
        <f>F266+F270</f>
        <v>6</v>
      </c>
      <c r="G271" s="61">
        <f>G266+G270</f>
        <v>6</v>
      </c>
      <c r="H271" s="61">
        <f>H266+H270</f>
        <v>30</v>
      </c>
      <c r="I271" s="94"/>
    </row>
    <row r="272" spans="1:10" ht="12.75" customHeight="1">
      <c r="A272" s="249" t="s">
        <v>15</v>
      </c>
      <c r="B272" s="250"/>
      <c r="C272" s="251"/>
      <c r="D272" s="269">
        <f>D271+E271+F271+G271</f>
        <v>26.5</v>
      </c>
      <c r="E272" s="270"/>
      <c r="F272" s="270"/>
      <c r="G272" s="270"/>
      <c r="H272" s="270"/>
      <c r="I272" s="271"/>
    </row>
    <row r="273" spans="1:9" ht="12.75" customHeight="1">
      <c r="A273" s="230" t="s">
        <v>16</v>
      </c>
      <c r="B273" s="231"/>
      <c r="C273" s="231"/>
      <c r="D273" s="231"/>
      <c r="E273" s="231"/>
      <c r="F273" s="231"/>
      <c r="G273" s="231"/>
      <c r="H273" s="231"/>
      <c r="I273" s="232"/>
    </row>
    <row r="274" spans="1:9" s="12" customFormat="1">
      <c r="A274" s="50">
        <v>1</v>
      </c>
      <c r="B274" s="21" t="s">
        <v>99</v>
      </c>
      <c r="C274" s="37" t="s">
        <v>213</v>
      </c>
      <c r="D274" s="4">
        <v>2</v>
      </c>
      <c r="E274" s="4">
        <v>1</v>
      </c>
      <c r="F274" s="4"/>
      <c r="G274" s="4"/>
      <c r="H274" s="5">
        <v>2</v>
      </c>
      <c r="I274" s="4" t="s">
        <v>25</v>
      </c>
    </row>
    <row r="275" spans="1:9" s="12" customFormat="1">
      <c r="A275" s="50">
        <v>2</v>
      </c>
      <c r="B275" s="21" t="s">
        <v>73</v>
      </c>
      <c r="C275" s="37" t="s">
        <v>183</v>
      </c>
      <c r="D275" s="4">
        <v>1</v>
      </c>
      <c r="E275" s="4">
        <v>1</v>
      </c>
      <c r="F275" s="4"/>
      <c r="G275" s="4"/>
      <c r="H275" s="5">
        <v>3</v>
      </c>
      <c r="I275" s="4" t="s">
        <v>25</v>
      </c>
    </row>
    <row r="276" spans="1:9">
      <c r="A276" s="43">
        <v>3</v>
      </c>
      <c r="B276" s="3" t="s">
        <v>130</v>
      </c>
      <c r="C276" s="37" t="s">
        <v>212</v>
      </c>
      <c r="D276" s="6">
        <v>2</v>
      </c>
      <c r="E276" s="6">
        <v>1</v>
      </c>
      <c r="F276" s="6"/>
      <c r="G276" s="6"/>
      <c r="H276" s="7">
        <v>3</v>
      </c>
      <c r="I276" s="6" t="s">
        <v>25</v>
      </c>
    </row>
    <row r="277" spans="1:9">
      <c r="A277" s="43">
        <v>4</v>
      </c>
      <c r="B277" s="58" t="s">
        <v>100</v>
      </c>
      <c r="C277" s="140" t="s">
        <v>214</v>
      </c>
      <c r="D277" s="68">
        <v>2</v>
      </c>
      <c r="E277" s="68"/>
      <c r="F277" s="68">
        <v>1</v>
      </c>
      <c r="G277" s="58"/>
      <c r="H277" s="5">
        <v>4</v>
      </c>
      <c r="I277" s="68" t="s">
        <v>25</v>
      </c>
    </row>
    <row r="278" spans="1:9" ht="12.75" customHeight="1">
      <c r="A278" s="261" t="s">
        <v>17</v>
      </c>
      <c r="B278" s="262"/>
      <c r="C278" s="263"/>
      <c r="D278" s="57">
        <f>SUM(D274:D277)</f>
        <v>7</v>
      </c>
      <c r="E278" s="57">
        <f>SUM(E274:E277)</f>
        <v>3</v>
      </c>
      <c r="F278" s="57">
        <f>SUM(F274:F277)</f>
        <v>1</v>
      </c>
      <c r="G278" s="57"/>
      <c r="H278" s="87">
        <f>SUM(H274:H277)</f>
        <v>12</v>
      </c>
      <c r="I278" s="5"/>
    </row>
    <row r="279" spans="1:9">
      <c r="A279" s="77"/>
      <c r="B279" s="12"/>
      <c r="C279" s="12"/>
      <c r="D279" s="12"/>
      <c r="E279" s="12"/>
      <c r="F279" s="12"/>
      <c r="G279" s="12"/>
      <c r="H279" s="77"/>
      <c r="I279" s="12"/>
    </row>
    <row r="280" spans="1:9">
      <c r="A280" s="77"/>
      <c r="B280" s="12"/>
      <c r="C280" s="12"/>
      <c r="D280" s="12"/>
      <c r="E280" s="12"/>
      <c r="F280" s="12"/>
      <c r="G280" s="12"/>
      <c r="H280" s="77"/>
      <c r="I280" s="12"/>
    </row>
    <row r="281" spans="1:9">
      <c r="A281" s="77"/>
      <c r="B281" s="12"/>
      <c r="C281" s="12"/>
      <c r="D281" s="12"/>
      <c r="E281" s="12"/>
      <c r="F281" s="12"/>
      <c r="G281" s="12"/>
      <c r="H281" s="77"/>
      <c r="I281" s="12"/>
    </row>
    <row r="282" spans="1:9">
      <c r="A282" s="77"/>
      <c r="B282" s="12"/>
      <c r="C282" s="12"/>
      <c r="D282" s="12"/>
      <c r="E282" s="12"/>
      <c r="F282" s="12"/>
      <c r="G282" s="12"/>
      <c r="H282" s="77"/>
      <c r="I282" s="12"/>
    </row>
    <row r="283" spans="1:9">
      <c r="A283" s="77"/>
      <c r="B283" s="12"/>
      <c r="C283" s="12"/>
      <c r="D283" s="12"/>
      <c r="E283" s="12"/>
      <c r="F283" s="12"/>
      <c r="G283" s="12"/>
      <c r="H283" s="77"/>
      <c r="I283" s="12"/>
    </row>
    <row r="284" spans="1:9">
      <c r="A284" s="77"/>
      <c r="B284" s="12"/>
      <c r="C284" s="12"/>
      <c r="D284" s="12"/>
      <c r="E284" s="12"/>
      <c r="F284" s="12"/>
      <c r="G284" s="12"/>
      <c r="H284" s="77"/>
      <c r="I284" s="12"/>
    </row>
    <row r="285" spans="1:9">
      <c r="A285" s="77"/>
      <c r="B285" s="12"/>
      <c r="C285" s="12"/>
      <c r="D285" s="12"/>
      <c r="E285" s="12"/>
      <c r="F285" s="12"/>
      <c r="G285" s="12"/>
      <c r="H285" s="77"/>
      <c r="I285" s="12"/>
    </row>
    <row r="286" spans="1:9">
      <c r="A286" s="77"/>
      <c r="B286" s="12"/>
      <c r="C286" s="12"/>
      <c r="D286" s="12"/>
      <c r="E286" s="12"/>
      <c r="F286" s="12"/>
      <c r="G286" s="12"/>
      <c r="H286" s="77"/>
      <c r="I286" s="12"/>
    </row>
    <row r="287" spans="1:9">
      <c r="A287" s="77"/>
      <c r="B287" s="12"/>
      <c r="C287" s="12"/>
      <c r="D287" s="12"/>
      <c r="E287" s="12"/>
      <c r="F287" s="12"/>
      <c r="G287" s="12"/>
      <c r="H287" s="77"/>
      <c r="I287" s="12"/>
    </row>
    <row r="288" spans="1:9">
      <c r="A288" s="77"/>
      <c r="B288" s="15" t="s">
        <v>18</v>
      </c>
      <c r="C288" s="16" t="s">
        <v>24</v>
      </c>
      <c r="D288" s="229" t="s">
        <v>20</v>
      </c>
      <c r="E288" s="229"/>
      <c r="F288" s="229"/>
      <c r="G288" s="229"/>
      <c r="H288" s="78" t="s">
        <v>21</v>
      </c>
      <c r="I288" s="12"/>
    </row>
    <row r="289" spans="1:9">
      <c r="A289" s="77"/>
      <c r="B289" s="12"/>
      <c r="C289" s="12"/>
      <c r="D289" s="12"/>
      <c r="E289" s="12"/>
      <c r="F289" s="12"/>
      <c r="G289" s="12"/>
      <c r="H289" s="77"/>
      <c r="I289" s="12"/>
    </row>
    <row r="290" spans="1:9" ht="12.75" customHeight="1">
      <c r="A290" s="239" t="s">
        <v>4</v>
      </c>
      <c r="B290" s="240" t="s">
        <v>5</v>
      </c>
      <c r="C290" s="241"/>
      <c r="D290" s="240" t="s">
        <v>6</v>
      </c>
      <c r="E290" s="242"/>
      <c r="F290" s="242"/>
      <c r="G290" s="241"/>
      <c r="H290" s="267" t="s">
        <v>7</v>
      </c>
      <c r="I290" s="268" t="s">
        <v>22</v>
      </c>
    </row>
    <row r="291" spans="1:9">
      <c r="A291" s="239"/>
      <c r="B291" s="1" t="s">
        <v>8</v>
      </c>
      <c r="C291" s="1" t="s">
        <v>9</v>
      </c>
      <c r="D291" s="1" t="s">
        <v>0</v>
      </c>
      <c r="E291" s="1" t="s">
        <v>1</v>
      </c>
      <c r="F291" s="1" t="s">
        <v>2</v>
      </c>
      <c r="G291" s="1" t="s">
        <v>3</v>
      </c>
      <c r="H291" s="267"/>
      <c r="I291" s="268"/>
    </row>
    <row r="292" spans="1:9" ht="12.75" customHeight="1">
      <c r="A292" s="230" t="s">
        <v>10</v>
      </c>
      <c r="B292" s="231"/>
      <c r="C292" s="231"/>
      <c r="D292" s="231"/>
      <c r="E292" s="231"/>
      <c r="F292" s="231"/>
      <c r="G292" s="231"/>
      <c r="H292" s="231"/>
      <c r="I292" s="232"/>
    </row>
    <row r="293" spans="1:9" s="99" customFormat="1" ht="15.75" customHeight="1">
      <c r="A293" s="43">
        <v>1</v>
      </c>
      <c r="B293" s="76" t="s">
        <v>113</v>
      </c>
      <c r="C293" s="140" t="s">
        <v>217</v>
      </c>
      <c r="D293" s="19">
        <v>2</v>
      </c>
      <c r="E293" s="19"/>
      <c r="F293" s="19">
        <v>1</v>
      </c>
      <c r="G293" s="19"/>
      <c r="H293" s="56">
        <v>3</v>
      </c>
      <c r="I293" s="66" t="s">
        <v>47</v>
      </c>
    </row>
    <row r="294" spans="1:9" s="99" customFormat="1">
      <c r="A294" s="43">
        <v>2</v>
      </c>
      <c r="B294" s="90" t="s">
        <v>101</v>
      </c>
      <c r="C294" s="140" t="s">
        <v>215</v>
      </c>
      <c r="D294" s="106">
        <v>1</v>
      </c>
      <c r="E294" s="19"/>
      <c r="F294" s="106">
        <v>1</v>
      </c>
      <c r="G294" s="108">
        <v>1</v>
      </c>
      <c r="H294" s="109">
        <v>3</v>
      </c>
      <c r="I294" s="107" t="s">
        <v>25</v>
      </c>
    </row>
    <row r="295" spans="1:9" s="99" customFormat="1">
      <c r="A295" s="43">
        <v>3</v>
      </c>
      <c r="B295" s="90" t="s">
        <v>120</v>
      </c>
      <c r="C295" s="140" t="s">
        <v>218</v>
      </c>
      <c r="D295" s="106">
        <v>1</v>
      </c>
      <c r="E295" s="19"/>
      <c r="F295" s="106">
        <v>1</v>
      </c>
      <c r="G295" s="108"/>
      <c r="H295" s="109">
        <v>2</v>
      </c>
      <c r="I295" s="107" t="s">
        <v>25</v>
      </c>
    </row>
    <row r="296" spans="1:9" s="99" customFormat="1" ht="28.15" customHeight="1">
      <c r="A296" s="127">
        <v>4</v>
      </c>
      <c r="B296" s="90" t="s">
        <v>114</v>
      </c>
      <c r="C296" s="140" t="s">
        <v>219</v>
      </c>
      <c r="D296" s="95">
        <v>2</v>
      </c>
      <c r="E296" s="19"/>
      <c r="F296" s="95">
        <v>1</v>
      </c>
      <c r="G296" s="68"/>
      <c r="H296" s="110">
        <v>3</v>
      </c>
      <c r="I296" s="97" t="s">
        <v>25</v>
      </c>
    </row>
    <row r="297" spans="1:9" s="99" customFormat="1" ht="18" customHeight="1">
      <c r="A297" s="127">
        <v>5</v>
      </c>
      <c r="B297" s="3" t="s">
        <v>121</v>
      </c>
      <c r="C297" s="140" t="s">
        <v>220</v>
      </c>
      <c r="D297" s="106">
        <v>1</v>
      </c>
      <c r="E297" s="19"/>
      <c r="F297" s="106">
        <v>1</v>
      </c>
      <c r="G297" s="106"/>
      <c r="H297" s="109">
        <v>2</v>
      </c>
      <c r="I297" s="107" t="s">
        <v>25</v>
      </c>
    </row>
    <row r="298" spans="1:9" s="99" customFormat="1">
      <c r="A298" s="127">
        <v>6</v>
      </c>
      <c r="B298" s="90" t="s">
        <v>122</v>
      </c>
      <c r="C298" s="140" t="s">
        <v>221</v>
      </c>
      <c r="D298" s="106">
        <v>1</v>
      </c>
      <c r="E298" s="19"/>
      <c r="F298" s="106"/>
      <c r="G298" s="108">
        <v>1</v>
      </c>
      <c r="H298" s="109">
        <v>3</v>
      </c>
      <c r="I298" s="107" t="s">
        <v>47</v>
      </c>
    </row>
    <row r="299" spans="1:9" s="99" customFormat="1">
      <c r="A299" s="127">
        <v>7</v>
      </c>
      <c r="B299" s="83" t="s">
        <v>97</v>
      </c>
      <c r="C299" s="140" t="s">
        <v>222</v>
      </c>
      <c r="D299" s="19">
        <v>2</v>
      </c>
      <c r="E299" s="19"/>
      <c r="F299" s="19"/>
      <c r="G299" s="19"/>
      <c r="H299" s="98">
        <v>2</v>
      </c>
      <c r="I299" s="100" t="s">
        <v>25</v>
      </c>
    </row>
    <row r="300" spans="1:9" s="99" customFormat="1">
      <c r="A300" s="127">
        <v>8</v>
      </c>
      <c r="B300" s="79" t="s">
        <v>115</v>
      </c>
      <c r="C300" s="140" t="s">
        <v>223</v>
      </c>
      <c r="D300" s="95">
        <v>1</v>
      </c>
      <c r="E300" s="19"/>
      <c r="F300" s="95">
        <v>1</v>
      </c>
      <c r="G300" s="68"/>
      <c r="H300" s="110">
        <v>2</v>
      </c>
      <c r="I300" s="97" t="s">
        <v>25</v>
      </c>
    </row>
    <row r="301" spans="1:9" ht="13.7" customHeight="1">
      <c r="A301" s="43">
        <v>9</v>
      </c>
      <c r="B301" s="76" t="s">
        <v>62</v>
      </c>
      <c r="C301" s="141" t="s">
        <v>216</v>
      </c>
      <c r="D301" s="19"/>
      <c r="E301" s="19"/>
      <c r="F301" s="19"/>
      <c r="G301" s="19">
        <v>8</v>
      </c>
      <c r="H301" s="56">
        <v>10</v>
      </c>
      <c r="I301" s="66" t="s">
        <v>25</v>
      </c>
    </row>
    <row r="302" spans="1:9" ht="12.75" customHeight="1">
      <c r="A302" s="258" t="s">
        <v>11</v>
      </c>
      <c r="B302" s="259"/>
      <c r="C302" s="260"/>
      <c r="D302" s="57">
        <f>SUM(D293:D301)</f>
        <v>11</v>
      </c>
      <c r="E302" s="86">
        <v>0</v>
      </c>
      <c r="F302" s="57">
        <f>SUM(F293:F301)</f>
        <v>6</v>
      </c>
      <c r="G302" s="57">
        <f>SUM(G294:G301)</f>
        <v>10</v>
      </c>
      <c r="H302" s="57">
        <f>SUM(H293:H301)</f>
        <v>30</v>
      </c>
      <c r="I302" s="5"/>
    </row>
    <row r="303" spans="1:9" ht="12" customHeight="1">
      <c r="A303" s="230" t="s">
        <v>131</v>
      </c>
      <c r="B303" s="231"/>
      <c r="C303" s="231"/>
      <c r="D303" s="231"/>
      <c r="E303" s="231"/>
      <c r="F303" s="231"/>
      <c r="G303" s="231"/>
      <c r="H303" s="231"/>
      <c r="I303" s="232"/>
    </row>
    <row r="304" spans="1:9" ht="12.75" customHeight="1">
      <c r="A304" s="261" t="s">
        <v>13</v>
      </c>
      <c r="B304" s="262"/>
      <c r="C304" s="263"/>
      <c r="D304" s="86">
        <v>0</v>
      </c>
      <c r="E304" s="86">
        <v>0</v>
      </c>
      <c r="F304" s="86">
        <v>0</v>
      </c>
      <c r="G304" s="86">
        <v>0</v>
      </c>
      <c r="H304" s="86">
        <v>0</v>
      </c>
      <c r="I304" s="5"/>
    </row>
    <row r="305" spans="1:9" s="99" customFormat="1" ht="15.75" hidden="1" customHeight="1">
      <c r="A305" s="127"/>
      <c r="B305" s="90"/>
      <c r="C305" s="32"/>
      <c r="D305" s="106"/>
      <c r="E305" s="107"/>
      <c r="F305" s="106"/>
      <c r="G305" s="108"/>
      <c r="H305" s="109"/>
      <c r="I305" s="107"/>
    </row>
    <row r="306" spans="1:9" ht="12.75" customHeight="1">
      <c r="A306" s="264" t="s">
        <v>14</v>
      </c>
      <c r="B306" s="265"/>
      <c r="C306" s="266"/>
      <c r="D306" s="61">
        <f>SUM(D302,D304)</f>
        <v>11</v>
      </c>
      <c r="E306" s="61">
        <f>SUM(E302,E304)</f>
        <v>0</v>
      </c>
      <c r="F306" s="61">
        <f>SUM(F302,F304)</f>
        <v>6</v>
      </c>
      <c r="G306" s="61">
        <f>SUM(G302,G304)</f>
        <v>10</v>
      </c>
      <c r="H306" s="61">
        <f>SUM(H302,H304)</f>
        <v>30</v>
      </c>
      <c r="I306" s="9"/>
    </row>
    <row r="307" spans="1:9" ht="12.75" customHeight="1">
      <c r="A307" s="249" t="s">
        <v>15</v>
      </c>
      <c r="B307" s="250"/>
      <c r="C307" s="251"/>
      <c r="D307" s="252">
        <f>D306+F306+E306+G306</f>
        <v>27</v>
      </c>
      <c r="E307" s="253"/>
      <c r="F307" s="253"/>
      <c r="G307" s="253"/>
      <c r="H307" s="253"/>
      <c r="I307" s="254"/>
    </row>
    <row r="308" spans="1:9">
      <c r="A308" s="243" t="s">
        <v>123</v>
      </c>
      <c r="B308" s="244"/>
      <c r="C308" s="244"/>
      <c r="D308" s="244"/>
      <c r="E308" s="244"/>
      <c r="F308" s="244"/>
      <c r="G308" s="244"/>
      <c r="H308" s="244"/>
      <c r="I308" s="245"/>
    </row>
    <row r="309" spans="1:9" ht="15" customHeight="1">
      <c r="A309" s="127">
        <v>1</v>
      </c>
      <c r="B309" s="138" t="s">
        <v>225</v>
      </c>
      <c r="C309" s="140" t="s">
        <v>226</v>
      </c>
      <c r="D309" s="112">
        <v>2</v>
      </c>
      <c r="E309" s="36"/>
      <c r="F309" s="112">
        <v>2</v>
      </c>
      <c r="G309" s="36"/>
      <c r="H309" s="112">
        <v>5</v>
      </c>
      <c r="I309" s="59" t="s">
        <v>25</v>
      </c>
    </row>
    <row r="310" spans="1:9">
      <c r="A310" s="127">
        <v>2</v>
      </c>
      <c r="B310" s="113" t="s">
        <v>45</v>
      </c>
      <c r="C310" s="140" t="s">
        <v>224</v>
      </c>
      <c r="D310" s="114">
        <v>2</v>
      </c>
      <c r="E310" s="115">
        <v>1</v>
      </c>
      <c r="F310" s="114"/>
      <c r="G310" s="116"/>
      <c r="H310" s="115">
        <v>3</v>
      </c>
      <c r="I310" s="117" t="s">
        <v>25</v>
      </c>
    </row>
    <row r="311" spans="1:9">
      <c r="A311" s="127">
        <v>3</v>
      </c>
      <c r="B311" s="58" t="s">
        <v>132</v>
      </c>
      <c r="C311" s="140" t="s">
        <v>227</v>
      </c>
      <c r="D311" s="59">
        <v>2</v>
      </c>
      <c r="E311" s="112"/>
      <c r="F311" s="59">
        <v>1</v>
      </c>
      <c r="G311" s="111"/>
      <c r="H311" s="59">
        <v>3</v>
      </c>
      <c r="I311" s="118" t="s">
        <v>25</v>
      </c>
    </row>
    <row r="312" spans="1:9">
      <c r="A312" s="127">
        <v>4</v>
      </c>
      <c r="B312" s="54" t="s">
        <v>124</v>
      </c>
      <c r="C312" s="140" t="s">
        <v>228</v>
      </c>
      <c r="D312" s="119">
        <v>2</v>
      </c>
      <c r="E312" s="120"/>
      <c r="F312" s="119">
        <v>2</v>
      </c>
      <c r="G312" s="121"/>
      <c r="H312" s="119">
        <v>5</v>
      </c>
      <c r="I312" s="122" t="s">
        <v>25</v>
      </c>
    </row>
    <row r="313" spans="1:9">
      <c r="A313" s="246" t="s">
        <v>17</v>
      </c>
      <c r="B313" s="247"/>
      <c r="C313" s="248"/>
      <c r="D313" s="123">
        <v>8</v>
      </c>
      <c r="E313" s="124">
        <v>1</v>
      </c>
      <c r="F313" s="123">
        <v>5</v>
      </c>
      <c r="G313" s="125">
        <v>0</v>
      </c>
      <c r="H313" s="123">
        <v>17</v>
      </c>
      <c r="I313" s="126"/>
    </row>
  </sheetData>
  <mergeCells count="141">
    <mergeCell ref="H216:H217"/>
    <mergeCell ref="I216:I217"/>
    <mergeCell ref="A216:A217"/>
    <mergeCell ref="B252:C252"/>
    <mergeCell ref="D252:G252"/>
    <mergeCell ref="H252:H253"/>
    <mergeCell ref="I252:I253"/>
    <mergeCell ref="D236:I236"/>
    <mergeCell ref="A234:C234"/>
    <mergeCell ref="I232:I233"/>
    <mergeCell ref="A232:A233"/>
    <mergeCell ref="D232:D233"/>
    <mergeCell ref="E232:E233"/>
    <mergeCell ref="F232:F233"/>
    <mergeCell ref="G232:G233"/>
    <mergeCell ref="H232:H233"/>
    <mergeCell ref="A218:I218"/>
    <mergeCell ref="A229:C229"/>
    <mergeCell ref="A230:I230"/>
    <mergeCell ref="B216:C216"/>
    <mergeCell ref="D216:G216"/>
    <mergeCell ref="A70:C70"/>
    <mergeCell ref="D88:G88"/>
    <mergeCell ref="A47:A48"/>
    <mergeCell ref="B47:C47"/>
    <mergeCell ref="C1:E1"/>
    <mergeCell ref="A189:C189"/>
    <mergeCell ref="A190:C190"/>
    <mergeCell ref="D190:I190"/>
    <mergeCell ref="A186:I186"/>
    <mergeCell ref="A188:C188"/>
    <mergeCell ref="B175:C175"/>
    <mergeCell ref="D175:G175"/>
    <mergeCell ref="H175:H176"/>
    <mergeCell ref="I175:I176"/>
    <mergeCell ref="A175:A176"/>
    <mergeCell ref="A150:C150"/>
    <mergeCell ref="A153:I153"/>
    <mergeCell ref="A160:C160"/>
    <mergeCell ref="D173:G173"/>
    <mergeCell ref="A152:C152"/>
    <mergeCell ref="D152:I152"/>
    <mergeCell ref="A151:C151"/>
    <mergeCell ref="A135:A136"/>
    <mergeCell ref="A147:C147"/>
    <mergeCell ref="I91:I92"/>
    <mergeCell ref="I135:I136"/>
    <mergeCell ref="A93:I93"/>
    <mergeCell ref="A102:C102"/>
    <mergeCell ref="A103:I103"/>
    <mergeCell ref="A106:C106"/>
    <mergeCell ref="A91:A92"/>
    <mergeCell ref="B91:C91"/>
    <mergeCell ref="D91:G91"/>
    <mergeCell ref="H91:H92"/>
    <mergeCell ref="B135:C135"/>
    <mergeCell ref="D135:G135"/>
    <mergeCell ref="H135:H136"/>
    <mergeCell ref="I104:I105"/>
    <mergeCell ref="A104:A105"/>
    <mergeCell ref="D104:D105"/>
    <mergeCell ref="E104:E105"/>
    <mergeCell ref="F104:F105"/>
    <mergeCell ref="G104:G105"/>
    <mergeCell ref="H104:H105"/>
    <mergeCell ref="H7:H8"/>
    <mergeCell ref="A49:I49"/>
    <mergeCell ref="A23:C23"/>
    <mergeCell ref="A24:C24"/>
    <mergeCell ref="A25:C25"/>
    <mergeCell ref="D25:I25"/>
    <mergeCell ref="A26:I26"/>
    <mergeCell ref="A32:C32"/>
    <mergeCell ref="D45:G45"/>
    <mergeCell ref="A63:C63"/>
    <mergeCell ref="H47:H48"/>
    <mergeCell ref="I47:I48"/>
    <mergeCell ref="A66:I66"/>
    <mergeCell ref="A64:C64"/>
    <mergeCell ref="A65:C65"/>
    <mergeCell ref="D65:I65"/>
    <mergeCell ref="D5:G5"/>
    <mergeCell ref="D21:D22"/>
    <mergeCell ref="E21:E22"/>
    <mergeCell ref="F21:F22"/>
    <mergeCell ref="G21:G22"/>
    <mergeCell ref="A9:I9"/>
    <mergeCell ref="H21:H22"/>
    <mergeCell ref="I21:I22"/>
    <mergeCell ref="A19:C19"/>
    <mergeCell ref="A20:I20"/>
    <mergeCell ref="D47:G47"/>
    <mergeCell ref="A60:C60"/>
    <mergeCell ref="A61:I61"/>
    <mergeCell ref="A7:A8"/>
    <mergeCell ref="B7:C7"/>
    <mergeCell ref="D7:G7"/>
    <mergeCell ref="I7:I8"/>
    <mergeCell ref="A266:C266"/>
    <mergeCell ref="A268:I268"/>
    <mergeCell ref="A270:C270"/>
    <mergeCell ref="A236:C236"/>
    <mergeCell ref="A235:C235"/>
    <mergeCell ref="A237:I237"/>
    <mergeCell ref="A273:I273"/>
    <mergeCell ref="A278:C278"/>
    <mergeCell ref="D288:G288"/>
    <mergeCell ref="A240:C240"/>
    <mergeCell ref="D250:G250"/>
    <mergeCell ref="A252:A253"/>
    <mergeCell ref="A254:I254"/>
    <mergeCell ref="D272:I272"/>
    <mergeCell ref="A290:A291"/>
    <mergeCell ref="B290:C290"/>
    <mergeCell ref="D290:G290"/>
    <mergeCell ref="A308:I308"/>
    <mergeCell ref="A313:C313"/>
    <mergeCell ref="A307:C307"/>
    <mergeCell ref="D307:I307"/>
    <mergeCell ref="A272:C272"/>
    <mergeCell ref="A271:C271"/>
    <mergeCell ref="A292:I292"/>
    <mergeCell ref="A302:C302"/>
    <mergeCell ref="A303:I303"/>
    <mergeCell ref="A304:C304"/>
    <mergeCell ref="A306:C306"/>
    <mergeCell ref="H290:H291"/>
    <mergeCell ref="I290:I291"/>
    <mergeCell ref="D214:G214"/>
    <mergeCell ref="A177:I177"/>
    <mergeCell ref="A185:C185"/>
    <mergeCell ref="A191:I191"/>
    <mergeCell ref="A194:C194"/>
    <mergeCell ref="A137:I137"/>
    <mergeCell ref="A107:C107"/>
    <mergeCell ref="A108:C108"/>
    <mergeCell ref="D108:I108"/>
    <mergeCell ref="A109:I109"/>
    <mergeCell ref="A114:C114"/>
    <mergeCell ref="D131:G131"/>
    <mergeCell ref="A148:I148"/>
  </mergeCells>
  <phoneticPr fontId="11" type="noConversion"/>
  <printOptions horizontalCentered="1" verticalCentered="1"/>
  <pageMargins left="0.70866141732283505" right="0.70866141732283505" top="0.32" bottom="0.74803149606299202" header="0.31496062992126" footer="0.31496062992126"/>
  <pageSetup paperSize="9" orientation="landscape" r:id="rId1"/>
  <headerFooter alignWithMargins="0">
    <oddHeader>&amp;LINGINERIE MECANICA SI MECATRONICA&amp;CSpecializarea Echipamente de Proces Industriale&amp;RAnul universitar: 2013-2014</oddHeader>
    <oddFooter>&amp;CDecan,
Prof.dr.ing. Alexandru DOBROVICESCU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1"/>
  <sheetViews>
    <sheetView tabSelected="1" showWhiteSpace="0" view="pageBreakPreview" topLeftCell="A244" zoomScale="72" zoomScaleSheetLayoutView="72" zoomScalePageLayoutView="150" workbookViewId="0">
      <selection activeCell="C91" sqref="C91"/>
    </sheetView>
  </sheetViews>
  <sheetFormatPr defaultColWidth="9.140625" defaultRowHeight="12.75"/>
  <cols>
    <col min="1" max="1" width="4.28515625" style="179" customWidth="1"/>
    <col min="2" max="2" width="39.7109375" style="159" customWidth="1"/>
    <col min="3" max="3" width="15.28515625" style="179" customWidth="1"/>
    <col min="4" max="4" width="5" style="216" customWidth="1"/>
    <col min="5" max="5" width="5.42578125" style="216" customWidth="1"/>
    <col min="6" max="6" width="4.7109375" style="216" customWidth="1"/>
    <col min="7" max="7" width="4.42578125" style="216" customWidth="1"/>
    <col min="8" max="8" width="6" style="216" customWidth="1"/>
    <col min="9" max="9" width="6.28515625" style="216" customWidth="1"/>
    <col min="10" max="10" width="8.28515625" style="216" customWidth="1"/>
    <col min="11" max="11" width="13" style="179" customWidth="1"/>
    <col min="12" max="16384" width="9.140625" style="179"/>
  </cols>
  <sheetData>
    <row r="1" spans="1:11">
      <c r="A1" s="161"/>
      <c r="C1" s="159"/>
      <c r="D1" s="163"/>
      <c r="E1" s="163"/>
      <c r="F1" s="163"/>
      <c r="G1" s="163"/>
      <c r="H1" s="163"/>
      <c r="I1" s="163"/>
      <c r="J1" s="163"/>
    </row>
    <row r="2" spans="1:11">
      <c r="A2" s="161"/>
      <c r="C2" s="159"/>
      <c r="D2" s="163"/>
      <c r="E2" s="163"/>
      <c r="F2" s="163"/>
      <c r="G2" s="163"/>
      <c r="H2" s="163"/>
      <c r="I2" s="163"/>
      <c r="J2" s="163"/>
    </row>
    <row r="3" spans="1:11">
      <c r="A3" s="159"/>
      <c r="B3" s="160" t="s">
        <v>18</v>
      </c>
      <c r="C3" s="161" t="s">
        <v>19</v>
      </c>
      <c r="D3" s="313" t="s">
        <v>20</v>
      </c>
      <c r="E3" s="313"/>
      <c r="F3" s="313"/>
      <c r="G3" s="313"/>
      <c r="H3" s="160"/>
      <c r="I3" s="162" t="s">
        <v>19</v>
      </c>
      <c r="J3" s="163"/>
    </row>
    <row r="4" spans="1:11">
      <c r="A4" s="159"/>
      <c r="C4" s="159"/>
      <c r="D4" s="163"/>
      <c r="E4" s="163"/>
      <c r="F4" s="163"/>
      <c r="G4" s="163"/>
      <c r="H4" s="163"/>
      <c r="I4" s="163"/>
      <c r="J4" s="163"/>
    </row>
    <row r="5" spans="1:11" ht="18.75" customHeight="1">
      <c r="A5" s="302" t="s">
        <v>4</v>
      </c>
      <c r="B5" s="305" t="s">
        <v>5</v>
      </c>
      <c r="C5" s="305"/>
      <c r="D5" s="305" t="s">
        <v>6</v>
      </c>
      <c r="E5" s="305"/>
      <c r="F5" s="305"/>
      <c r="G5" s="305"/>
      <c r="H5" s="164" t="s">
        <v>275</v>
      </c>
      <c r="I5" s="306" t="s">
        <v>7</v>
      </c>
      <c r="J5" s="314" t="s">
        <v>22</v>
      </c>
      <c r="K5" s="326"/>
    </row>
    <row r="6" spans="1:11">
      <c r="A6" s="303"/>
      <c r="B6" s="165" t="s">
        <v>8</v>
      </c>
      <c r="C6" s="165" t="s">
        <v>9</v>
      </c>
      <c r="D6" s="165" t="s">
        <v>0</v>
      </c>
      <c r="E6" s="165" t="s">
        <v>1</v>
      </c>
      <c r="F6" s="165" t="s">
        <v>2</v>
      </c>
      <c r="G6" s="165" t="s">
        <v>3</v>
      </c>
      <c r="H6" s="166" t="s">
        <v>276</v>
      </c>
      <c r="I6" s="307"/>
      <c r="J6" s="314"/>
      <c r="K6" s="327"/>
    </row>
    <row r="7" spans="1:11">
      <c r="A7" s="299" t="s">
        <v>10</v>
      </c>
      <c r="B7" s="300"/>
      <c r="C7" s="315"/>
      <c r="D7" s="315"/>
      <c r="E7" s="315"/>
      <c r="F7" s="315"/>
      <c r="G7" s="300"/>
      <c r="H7" s="300"/>
      <c r="I7" s="300"/>
      <c r="J7" s="300"/>
      <c r="K7" s="180"/>
    </row>
    <row r="8" spans="1:11">
      <c r="A8" s="181">
        <v>1</v>
      </c>
      <c r="B8" s="182" t="s">
        <v>26</v>
      </c>
      <c r="C8" s="183" t="s">
        <v>250</v>
      </c>
      <c r="D8" s="184">
        <v>2</v>
      </c>
      <c r="E8" s="184">
        <v>2</v>
      </c>
      <c r="F8" s="184"/>
      <c r="G8" s="185"/>
      <c r="H8" s="185">
        <v>2</v>
      </c>
      <c r="I8" s="186">
        <v>5</v>
      </c>
      <c r="J8" s="187" t="s">
        <v>47</v>
      </c>
      <c r="K8" s="172"/>
    </row>
    <row r="9" spans="1:11">
      <c r="A9" s="177">
        <v>2</v>
      </c>
      <c r="B9" s="188" t="s">
        <v>278</v>
      </c>
      <c r="C9" s="183" t="s">
        <v>251</v>
      </c>
      <c r="D9" s="184">
        <v>2</v>
      </c>
      <c r="E9" s="184">
        <v>2</v>
      </c>
      <c r="F9" s="184"/>
      <c r="G9" s="189"/>
      <c r="H9" s="185">
        <v>2</v>
      </c>
      <c r="I9" s="186">
        <v>5</v>
      </c>
      <c r="J9" s="190" t="s">
        <v>47</v>
      </c>
      <c r="K9" s="172"/>
    </row>
    <row r="10" spans="1:11">
      <c r="A10" s="181">
        <v>3</v>
      </c>
      <c r="B10" s="182" t="s">
        <v>65</v>
      </c>
      <c r="C10" s="183" t="s">
        <v>252</v>
      </c>
      <c r="D10" s="184">
        <v>2</v>
      </c>
      <c r="E10" s="184"/>
      <c r="F10" s="184">
        <v>1</v>
      </c>
      <c r="G10" s="189"/>
      <c r="H10" s="185">
        <v>1.5</v>
      </c>
      <c r="I10" s="186">
        <f>SUM(D10:G10)</f>
        <v>3</v>
      </c>
      <c r="J10" s="190" t="s">
        <v>47</v>
      </c>
      <c r="K10" s="172"/>
    </row>
    <row r="11" spans="1:11">
      <c r="A11" s="177">
        <v>4</v>
      </c>
      <c r="B11" s="191" t="s">
        <v>35</v>
      </c>
      <c r="C11" s="183" t="s">
        <v>253</v>
      </c>
      <c r="D11" s="184">
        <v>2</v>
      </c>
      <c r="E11" s="184">
        <v>1</v>
      </c>
      <c r="F11" s="184"/>
      <c r="G11" s="189"/>
      <c r="H11" s="185">
        <v>1.5</v>
      </c>
      <c r="I11" s="186">
        <f>SUM(D11:G11)</f>
        <v>3</v>
      </c>
      <c r="J11" s="190" t="s">
        <v>47</v>
      </c>
      <c r="K11" s="172"/>
    </row>
    <row r="12" spans="1:11">
      <c r="A12" s="177">
        <v>5</v>
      </c>
      <c r="B12" s="182" t="s">
        <v>243</v>
      </c>
      <c r="C12" s="183" t="s">
        <v>254</v>
      </c>
      <c r="D12" s="184">
        <v>1</v>
      </c>
      <c r="E12" s="184"/>
      <c r="F12" s="184">
        <v>2</v>
      </c>
      <c r="G12" s="189"/>
      <c r="H12" s="185">
        <v>1.5</v>
      </c>
      <c r="I12" s="186">
        <v>4</v>
      </c>
      <c r="J12" s="190" t="s">
        <v>25</v>
      </c>
      <c r="K12" s="172"/>
    </row>
    <row r="13" spans="1:11" ht="26.25" customHeight="1">
      <c r="A13" s="181">
        <v>6</v>
      </c>
      <c r="B13" s="191" t="s">
        <v>103</v>
      </c>
      <c r="C13" s="183" t="s">
        <v>255</v>
      </c>
      <c r="D13" s="192">
        <v>2</v>
      </c>
      <c r="E13" s="167"/>
      <c r="F13" s="167">
        <v>2</v>
      </c>
      <c r="G13" s="193"/>
      <c r="H13" s="194">
        <v>2</v>
      </c>
      <c r="I13" s="195">
        <v>5</v>
      </c>
      <c r="J13" s="196" t="s">
        <v>25</v>
      </c>
      <c r="K13" s="172"/>
    </row>
    <row r="14" spans="1:11">
      <c r="A14" s="177">
        <v>7</v>
      </c>
      <c r="B14" s="182" t="s">
        <v>247</v>
      </c>
      <c r="C14" s="183" t="s">
        <v>256</v>
      </c>
      <c r="D14" s="192">
        <v>1</v>
      </c>
      <c r="E14" s="167"/>
      <c r="F14" s="167">
        <v>2</v>
      </c>
      <c r="G14" s="193"/>
      <c r="H14" s="194">
        <v>2</v>
      </c>
      <c r="I14" s="195">
        <v>3</v>
      </c>
      <c r="J14" s="196" t="s">
        <v>25</v>
      </c>
      <c r="K14" s="172"/>
    </row>
    <row r="15" spans="1:11" ht="13.9" customHeight="1">
      <c r="A15" s="181">
        <v>8</v>
      </c>
      <c r="B15" s="182" t="s">
        <v>279</v>
      </c>
      <c r="C15" s="183" t="s">
        <v>257</v>
      </c>
      <c r="D15" s="184"/>
      <c r="E15" s="197">
        <v>1</v>
      </c>
      <c r="F15" s="184"/>
      <c r="G15" s="189"/>
      <c r="H15" s="185">
        <v>1</v>
      </c>
      <c r="I15" s="186">
        <v>1</v>
      </c>
      <c r="J15" s="190" t="s">
        <v>25</v>
      </c>
      <c r="K15" s="172"/>
    </row>
    <row r="16" spans="1:11">
      <c r="A16" s="181">
        <v>9</v>
      </c>
      <c r="B16" s="182" t="s">
        <v>33</v>
      </c>
      <c r="C16" s="183" t="s">
        <v>258</v>
      </c>
      <c r="D16" s="184"/>
      <c r="E16" s="184"/>
      <c r="F16" s="184">
        <v>1</v>
      </c>
      <c r="G16" s="189"/>
      <c r="H16" s="185">
        <v>0.5</v>
      </c>
      <c r="I16" s="198">
        <v>1</v>
      </c>
      <c r="J16" s="199" t="s">
        <v>25</v>
      </c>
      <c r="K16" s="172"/>
    </row>
    <row r="17" spans="1:11">
      <c r="A17" s="304" t="s">
        <v>11</v>
      </c>
      <c r="B17" s="304"/>
      <c r="C17" s="304"/>
      <c r="D17" s="169">
        <f t="shared" ref="D17:I17" si="0">SUM(D8:D16)</f>
        <v>12</v>
      </c>
      <c r="E17" s="169">
        <f t="shared" si="0"/>
        <v>6</v>
      </c>
      <c r="F17" s="169">
        <f t="shared" si="0"/>
        <v>8</v>
      </c>
      <c r="G17" s="169">
        <f t="shared" si="0"/>
        <v>0</v>
      </c>
      <c r="H17" s="169">
        <f t="shared" si="0"/>
        <v>14</v>
      </c>
      <c r="I17" s="169">
        <f t="shared" si="0"/>
        <v>30</v>
      </c>
      <c r="J17" s="200"/>
      <c r="K17" s="180"/>
    </row>
    <row r="18" spans="1:11">
      <c r="A18" s="299" t="s">
        <v>12</v>
      </c>
      <c r="B18" s="300"/>
      <c r="C18" s="300"/>
      <c r="D18" s="300"/>
      <c r="E18" s="300"/>
      <c r="F18" s="300"/>
      <c r="G18" s="300"/>
      <c r="H18" s="300"/>
      <c r="I18" s="300"/>
      <c r="J18" s="300"/>
      <c r="K18" s="180"/>
    </row>
    <row r="19" spans="1:11">
      <c r="A19" s="177">
        <v>1</v>
      </c>
      <c r="B19" s="182"/>
      <c r="C19" s="183"/>
      <c r="D19" s="316"/>
      <c r="E19" s="316"/>
      <c r="F19" s="296"/>
      <c r="G19" s="296"/>
      <c r="H19" s="173"/>
      <c r="I19" s="294"/>
      <c r="J19" s="297"/>
      <c r="K19" s="172"/>
    </row>
    <row r="20" spans="1:11">
      <c r="A20" s="177">
        <v>2</v>
      </c>
      <c r="B20" s="182"/>
      <c r="C20" s="183"/>
      <c r="D20" s="317"/>
      <c r="E20" s="317"/>
      <c r="F20" s="298"/>
      <c r="G20" s="298"/>
      <c r="H20" s="174"/>
      <c r="I20" s="295"/>
      <c r="J20" s="319"/>
      <c r="K20" s="180"/>
    </row>
    <row r="21" spans="1:11">
      <c r="A21" s="304" t="s">
        <v>13</v>
      </c>
      <c r="B21" s="304"/>
      <c r="C21" s="304"/>
      <c r="D21" s="169">
        <f t="shared" ref="D21:I21" si="1">SUM(D19:D20)</f>
        <v>0</v>
      </c>
      <c r="E21" s="169">
        <f t="shared" si="1"/>
        <v>0</v>
      </c>
      <c r="F21" s="169">
        <f t="shared" si="1"/>
        <v>0</v>
      </c>
      <c r="G21" s="169">
        <f t="shared" si="1"/>
        <v>0</v>
      </c>
      <c r="H21" s="169">
        <f t="shared" si="1"/>
        <v>0</v>
      </c>
      <c r="I21" s="169">
        <f t="shared" si="1"/>
        <v>0</v>
      </c>
      <c r="J21" s="200"/>
      <c r="K21" s="180"/>
    </row>
    <row r="22" spans="1:11">
      <c r="A22" s="318" t="s">
        <v>14</v>
      </c>
      <c r="B22" s="318"/>
      <c r="C22" s="318"/>
      <c r="D22" s="176">
        <f t="shared" ref="D22:I22" si="2">D17+D21</f>
        <v>12</v>
      </c>
      <c r="E22" s="176">
        <f t="shared" si="2"/>
        <v>6</v>
      </c>
      <c r="F22" s="176">
        <f t="shared" si="2"/>
        <v>8</v>
      </c>
      <c r="G22" s="176">
        <f t="shared" si="2"/>
        <v>0</v>
      </c>
      <c r="H22" s="176">
        <f t="shared" si="2"/>
        <v>14</v>
      </c>
      <c r="I22" s="176">
        <f t="shared" si="2"/>
        <v>30</v>
      </c>
      <c r="J22" s="201"/>
      <c r="K22" s="180"/>
    </row>
    <row r="23" spans="1:11">
      <c r="A23" s="310" t="s">
        <v>277</v>
      </c>
      <c r="B23" s="310"/>
      <c r="C23" s="310"/>
      <c r="D23" s="311">
        <f>SUM(D22:G22)</f>
        <v>26</v>
      </c>
      <c r="E23" s="311"/>
      <c r="F23" s="311"/>
      <c r="G23" s="311"/>
      <c r="H23" s="311"/>
      <c r="I23" s="311"/>
      <c r="J23" s="312"/>
      <c r="K23" s="180"/>
    </row>
    <row r="24" spans="1:11">
      <c r="A24" s="299" t="s">
        <v>16</v>
      </c>
      <c r="B24" s="300"/>
      <c r="C24" s="300"/>
      <c r="D24" s="300"/>
      <c r="E24" s="300"/>
      <c r="F24" s="300"/>
      <c r="G24" s="300"/>
      <c r="H24" s="300"/>
      <c r="I24" s="300"/>
      <c r="J24" s="300"/>
      <c r="K24" s="180"/>
    </row>
    <row r="25" spans="1:11">
      <c r="A25" s="177">
        <v>1</v>
      </c>
      <c r="B25" s="202" t="s">
        <v>236</v>
      </c>
      <c r="C25" s="183" t="s">
        <v>259</v>
      </c>
      <c r="D25" s="168"/>
      <c r="E25" s="168"/>
      <c r="F25" s="168">
        <v>1</v>
      </c>
      <c r="G25" s="168"/>
      <c r="H25" s="168"/>
      <c r="I25" s="170">
        <f>SUM(D25:G25)</f>
        <v>1</v>
      </c>
      <c r="J25" s="190" t="s">
        <v>25</v>
      </c>
      <c r="K25" s="172"/>
    </row>
    <row r="26" spans="1:11">
      <c r="A26" s="177">
        <v>2</v>
      </c>
      <c r="B26" s="182" t="s">
        <v>244</v>
      </c>
      <c r="C26" s="183" t="s">
        <v>260</v>
      </c>
      <c r="D26" s="184"/>
      <c r="E26" s="167">
        <v>1</v>
      </c>
      <c r="F26" s="168"/>
      <c r="G26" s="168"/>
      <c r="H26" s="168"/>
      <c r="I26" s="170">
        <f>SUM(D26:G26)</f>
        <v>1</v>
      </c>
      <c r="J26" s="190" t="s">
        <v>25</v>
      </c>
      <c r="K26" s="172"/>
    </row>
    <row r="27" spans="1:11">
      <c r="A27" s="177">
        <v>3</v>
      </c>
      <c r="B27" s="182" t="s">
        <v>74</v>
      </c>
      <c r="C27" s="183" t="s">
        <v>261</v>
      </c>
      <c r="D27" s="203">
        <v>2</v>
      </c>
      <c r="E27" s="203">
        <v>1</v>
      </c>
      <c r="F27" s="168"/>
      <c r="G27" s="168"/>
      <c r="H27" s="168"/>
      <c r="I27" s="170">
        <f>SUM(D27:G27)</f>
        <v>3</v>
      </c>
      <c r="J27" s="190" t="s">
        <v>25</v>
      </c>
      <c r="K27" s="172"/>
    </row>
    <row r="28" spans="1:11">
      <c r="A28" s="177">
        <v>4</v>
      </c>
      <c r="B28" s="218" t="s">
        <v>282</v>
      </c>
      <c r="C28" s="219" t="s">
        <v>284</v>
      </c>
      <c r="D28" s="220">
        <v>2</v>
      </c>
      <c r="E28" s="220">
        <v>2</v>
      </c>
      <c r="F28" s="220"/>
      <c r="G28" s="217"/>
      <c r="H28" s="217"/>
      <c r="I28" s="217">
        <v>5</v>
      </c>
      <c r="J28" s="217" t="s">
        <v>47</v>
      </c>
      <c r="K28" s="172"/>
    </row>
    <row r="29" spans="1:11">
      <c r="A29" s="177"/>
      <c r="B29" s="204"/>
      <c r="C29" s="205"/>
      <c r="D29" s="203"/>
      <c r="E29" s="203"/>
      <c r="F29" s="168"/>
      <c r="G29" s="168"/>
      <c r="H29" s="168"/>
      <c r="I29" s="170"/>
      <c r="J29" s="190"/>
      <c r="K29" s="172"/>
    </row>
    <row r="30" spans="1:11">
      <c r="A30" s="304" t="s">
        <v>17</v>
      </c>
      <c r="B30" s="304"/>
      <c r="C30" s="304"/>
      <c r="D30" s="169">
        <f>SUM(D25:D29)</f>
        <v>4</v>
      </c>
      <c r="E30" s="169">
        <f>SUM(E25:E29)</f>
        <v>4</v>
      </c>
      <c r="F30" s="169">
        <f>SUM(F25:F29)</f>
        <v>1</v>
      </c>
      <c r="G30" s="169">
        <f>SUM(G25:G29)</f>
        <v>0</v>
      </c>
      <c r="H30" s="169"/>
      <c r="I30" s="169">
        <f>SUM(I25:I29)</f>
        <v>10</v>
      </c>
      <c r="J30" s="170"/>
    </row>
    <row r="31" spans="1:11" s="208" customFormat="1">
      <c r="A31" s="206"/>
      <c r="B31" s="206"/>
      <c r="C31" s="206"/>
      <c r="D31" s="207"/>
      <c r="E31" s="207"/>
      <c r="F31" s="207"/>
      <c r="G31" s="207"/>
      <c r="H31" s="207"/>
      <c r="I31" s="207"/>
      <c r="J31" s="207"/>
    </row>
    <row r="32" spans="1:11" s="208" customFormat="1">
      <c r="A32" s="206"/>
      <c r="B32" s="206"/>
      <c r="C32" s="206"/>
      <c r="D32" s="207"/>
      <c r="E32" s="207"/>
      <c r="F32" s="207"/>
      <c r="G32" s="207"/>
      <c r="H32" s="207"/>
      <c r="I32" s="207"/>
      <c r="J32" s="207"/>
    </row>
    <row r="33" spans="1:11" s="208" customFormat="1">
      <c r="A33" s="206"/>
      <c r="B33" s="206"/>
      <c r="C33" s="206"/>
      <c r="D33" s="207"/>
      <c r="E33" s="207"/>
      <c r="F33" s="207"/>
      <c r="G33" s="207"/>
      <c r="H33" s="207"/>
      <c r="I33" s="207"/>
      <c r="J33" s="207"/>
    </row>
    <row r="34" spans="1:11" s="208" customFormat="1">
      <c r="A34" s="206"/>
      <c r="B34" s="206"/>
      <c r="C34" s="206"/>
      <c r="D34" s="207"/>
      <c r="E34" s="207"/>
      <c r="F34" s="207"/>
      <c r="G34" s="207"/>
      <c r="H34" s="207"/>
      <c r="I34" s="207"/>
      <c r="J34" s="207"/>
    </row>
    <row r="35" spans="1:11" s="208" customFormat="1">
      <c r="A35" s="206"/>
      <c r="B35" s="206"/>
      <c r="C35" s="206"/>
      <c r="D35" s="207"/>
      <c r="E35" s="207"/>
      <c r="F35" s="207"/>
      <c r="G35" s="207"/>
      <c r="H35" s="207"/>
      <c r="I35" s="207"/>
      <c r="J35" s="207"/>
    </row>
    <row r="36" spans="1:11" s="208" customFormat="1">
      <c r="A36" s="206"/>
      <c r="B36" s="206"/>
      <c r="C36" s="206"/>
      <c r="D36" s="207"/>
      <c r="E36" s="207"/>
      <c r="F36" s="207"/>
      <c r="G36" s="207"/>
      <c r="H36" s="207"/>
      <c r="I36" s="207"/>
      <c r="J36" s="207"/>
    </row>
    <row r="37" spans="1:11" s="208" customFormat="1">
      <c r="A37" s="206"/>
      <c r="B37" s="206"/>
      <c r="C37" s="206"/>
      <c r="D37" s="207"/>
      <c r="E37" s="207"/>
      <c r="F37" s="207"/>
      <c r="G37" s="207"/>
      <c r="H37" s="207"/>
      <c r="I37" s="207"/>
      <c r="J37" s="207"/>
    </row>
    <row r="38" spans="1:11" s="208" customFormat="1">
      <c r="A38" s="206"/>
      <c r="B38" s="206"/>
      <c r="C38" s="206"/>
      <c r="D38" s="207"/>
      <c r="E38" s="207"/>
      <c r="F38" s="207"/>
      <c r="G38" s="207"/>
      <c r="H38" s="207"/>
      <c r="I38" s="207"/>
      <c r="J38" s="207"/>
    </row>
    <row r="39" spans="1:11">
      <c r="A39" s="159"/>
      <c r="C39" s="159"/>
      <c r="D39" s="163"/>
      <c r="E39" s="163"/>
      <c r="F39" s="163"/>
      <c r="G39" s="163"/>
      <c r="H39" s="163"/>
      <c r="I39" s="163"/>
      <c r="J39" s="163"/>
    </row>
    <row r="40" spans="1:11">
      <c r="A40" s="159"/>
      <c r="B40" s="160" t="s">
        <v>18</v>
      </c>
      <c r="C40" s="161" t="s">
        <v>19</v>
      </c>
      <c r="D40" s="313" t="s">
        <v>20</v>
      </c>
      <c r="E40" s="313"/>
      <c r="F40" s="313"/>
      <c r="G40" s="313"/>
      <c r="H40" s="160"/>
      <c r="I40" s="162" t="s">
        <v>21</v>
      </c>
      <c r="J40" s="163"/>
    </row>
    <row r="41" spans="1:11">
      <c r="A41" s="159"/>
      <c r="C41" s="159"/>
      <c r="D41" s="163"/>
      <c r="E41" s="163"/>
      <c r="F41" s="163"/>
      <c r="G41" s="163"/>
      <c r="H41" s="163"/>
      <c r="I41" s="163"/>
      <c r="J41" s="163"/>
    </row>
    <row r="42" spans="1:11">
      <c r="A42" s="302" t="s">
        <v>4</v>
      </c>
      <c r="B42" s="305" t="s">
        <v>5</v>
      </c>
      <c r="C42" s="305"/>
      <c r="D42" s="305" t="s">
        <v>6</v>
      </c>
      <c r="E42" s="305"/>
      <c r="F42" s="305"/>
      <c r="G42" s="305"/>
      <c r="H42" s="164" t="s">
        <v>275</v>
      </c>
      <c r="I42" s="306" t="s">
        <v>7</v>
      </c>
      <c r="J42" s="314" t="s">
        <v>22</v>
      </c>
      <c r="K42" s="326"/>
    </row>
    <row r="43" spans="1:11">
      <c r="A43" s="303"/>
      <c r="B43" s="165" t="s">
        <v>8</v>
      </c>
      <c r="C43" s="165" t="s">
        <v>9</v>
      </c>
      <c r="D43" s="165" t="s">
        <v>0</v>
      </c>
      <c r="E43" s="165" t="s">
        <v>1</v>
      </c>
      <c r="F43" s="165" t="s">
        <v>2</v>
      </c>
      <c r="G43" s="165" t="s">
        <v>3</v>
      </c>
      <c r="H43" s="166" t="s">
        <v>276</v>
      </c>
      <c r="I43" s="307"/>
      <c r="J43" s="314"/>
      <c r="K43" s="327"/>
    </row>
    <row r="44" spans="1:11">
      <c r="A44" s="299" t="s">
        <v>10</v>
      </c>
      <c r="B44" s="300"/>
      <c r="C44" s="315"/>
      <c r="D44" s="300"/>
      <c r="E44" s="300"/>
      <c r="F44" s="300"/>
      <c r="G44" s="300"/>
      <c r="H44" s="300"/>
      <c r="I44" s="300"/>
      <c r="J44" s="300"/>
      <c r="K44" s="180"/>
    </row>
    <row r="45" spans="1:11">
      <c r="A45" s="177">
        <v>1</v>
      </c>
      <c r="B45" s="182" t="s">
        <v>34</v>
      </c>
      <c r="C45" s="183" t="s">
        <v>262</v>
      </c>
      <c r="D45" s="184">
        <v>2</v>
      </c>
      <c r="E45" s="184">
        <v>2</v>
      </c>
      <c r="F45" s="184"/>
      <c r="G45" s="168"/>
      <c r="H45" s="168">
        <v>2</v>
      </c>
      <c r="I45" s="170">
        <v>5</v>
      </c>
      <c r="J45" s="190" t="s">
        <v>47</v>
      </c>
      <c r="K45" s="172"/>
    </row>
    <row r="46" spans="1:11">
      <c r="A46" s="177">
        <v>2</v>
      </c>
      <c r="B46" s="182" t="s">
        <v>39</v>
      </c>
      <c r="C46" s="183" t="s">
        <v>263</v>
      </c>
      <c r="D46" s="184">
        <v>2</v>
      </c>
      <c r="E46" s="184">
        <v>1</v>
      </c>
      <c r="F46" s="184"/>
      <c r="G46" s="168"/>
      <c r="H46" s="168">
        <v>1.5</v>
      </c>
      <c r="I46" s="170">
        <f>SUM(D46:G46)</f>
        <v>3</v>
      </c>
      <c r="J46" s="190" t="s">
        <v>47</v>
      </c>
      <c r="K46" s="172"/>
    </row>
    <row r="47" spans="1:11">
      <c r="A47" s="177">
        <v>3</v>
      </c>
      <c r="B47" s="182" t="s">
        <v>78</v>
      </c>
      <c r="C47" s="183" t="s">
        <v>264</v>
      </c>
      <c r="D47" s="184">
        <v>2</v>
      </c>
      <c r="E47" s="197">
        <v>1</v>
      </c>
      <c r="F47" s="184"/>
      <c r="G47" s="168"/>
      <c r="H47" s="168">
        <v>2</v>
      </c>
      <c r="I47" s="170">
        <v>4</v>
      </c>
      <c r="J47" s="190" t="s">
        <v>47</v>
      </c>
      <c r="K47" s="172"/>
    </row>
    <row r="48" spans="1:11">
      <c r="A48" s="177">
        <v>4</v>
      </c>
      <c r="B48" s="191" t="s">
        <v>281</v>
      </c>
      <c r="C48" s="183" t="s">
        <v>271</v>
      </c>
      <c r="D48" s="184">
        <v>1</v>
      </c>
      <c r="E48" s="184"/>
      <c r="F48" s="184">
        <v>2</v>
      </c>
      <c r="G48" s="168"/>
      <c r="H48" s="168">
        <v>1.5</v>
      </c>
      <c r="I48" s="170">
        <v>4</v>
      </c>
      <c r="J48" s="190" t="s">
        <v>25</v>
      </c>
      <c r="K48" s="172"/>
    </row>
    <row r="49" spans="1:11">
      <c r="A49" s="177">
        <v>5</v>
      </c>
      <c r="B49" s="182" t="s">
        <v>245</v>
      </c>
      <c r="C49" s="183" t="s">
        <v>265</v>
      </c>
      <c r="D49" s="184">
        <v>1</v>
      </c>
      <c r="E49" s="184"/>
      <c r="F49" s="184">
        <v>2</v>
      </c>
      <c r="G49" s="168"/>
      <c r="H49" s="168">
        <v>1.5</v>
      </c>
      <c r="I49" s="170">
        <v>4</v>
      </c>
      <c r="J49" s="190" t="s">
        <v>25</v>
      </c>
      <c r="K49" s="172"/>
    </row>
    <row r="50" spans="1:11">
      <c r="A50" s="177">
        <v>6</v>
      </c>
      <c r="B50" s="182" t="s">
        <v>248</v>
      </c>
      <c r="C50" s="183" t="s">
        <v>272</v>
      </c>
      <c r="D50" s="184">
        <v>2</v>
      </c>
      <c r="E50" s="184">
        <v>1</v>
      </c>
      <c r="F50" s="184"/>
      <c r="G50" s="189"/>
      <c r="H50" s="185">
        <v>1</v>
      </c>
      <c r="I50" s="186">
        <v>4</v>
      </c>
      <c r="J50" s="190" t="s">
        <v>25</v>
      </c>
      <c r="K50" s="172"/>
    </row>
    <row r="51" spans="1:11">
      <c r="A51" s="177">
        <v>7</v>
      </c>
      <c r="B51" s="182" t="s">
        <v>246</v>
      </c>
      <c r="C51" s="183" t="s">
        <v>266</v>
      </c>
      <c r="D51" s="184">
        <v>2</v>
      </c>
      <c r="E51" s="184"/>
      <c r="F51" s="184"/>
      <c r="G51" s="168"/>
      <c r="H51" s="168">
        <v>1</v>
      </c>
      <c r="I51" s="170">
        <v>2</v>
      </c>
      <c r="J51" s="190" t="s">
        <v>25</v>
      </c>
      <c r="K51" s="172"/>
    </row>
    <row r="52" spans="1:11">
      <c r="A52" s="177">
        <v>8</v>
      </c>
      <c r="B52" s="182" t="s">
        <v>280</v>
      </c>
      <c r="C52" s="183" t="s">
        <v>267</v>
      </c>
      <c r="D52" s="184"/>
      <c r="E52" s="184">
        <v>2</v>
      </c>
      <c r="F52" s="184"/>
      <c r="G52" s="168"/>
      <c r="H52" s="168">
        <v>2</v>
      </c>
      <c r="I52" s="170">
        <v>1</v>
      </c>
      <c r="J52" s="190" t="s">
        <v>25</v>
      </c>
      <c r="K52" s="172"/>
    </row>
    <row r="53" spans="1:11">
      <c r="A53" s="177">
        <v>9</v>
      </c>
      <c r="B53" s="182" t="s">
        <v>37</v>
      </c>
      <c r="C53" s="183" t="s">
        <v>268</v>
      </c>
      <c r="D53" s="184"/>
      <c r="E53" s="184"/>
      <c r="F53" s="184">
        <v>1</v>
      </c>
      <c r="G53" s="168"/>
      <c r="H53" s="168">
        <v>0.5</v>
      </c>
      <c r="I53" s="170">
        <v>1</v>
      </c>
      <c r="J53" s="190" t="s">
        <v>25</v>
      </c>
      <c r="K53" s="172"/>
    </row>
    <row r="54" spans="1:11">
      <c r="A54" s="304" t="s">
        <v>11</v>
      </c>
      <c r="B54" s="304"/>
      <c r="C54" s="304"/>
      <c r="D54" s="169">
        <f t="shared" ref="D54:I54" si="3">SUM(D45:D53)</f>
        <v>12</v>
      </c>
      <c r="E54" s="169">
        <f t="shared" si="3"/>
        <v>7</v>
      </c>
      <c r="F54" s="169">
        <f t="shared" si="3"/>
        <v>5</v>
      </c>
      <c r="G54" s="169">
        <f t="shared" si="3"/>
        <v>0</v>
      </c>
      <c r="H54" s="169">
        <f t="shared" si="3"/>
        <v>13</v>
      </c>
      <c r="I54" s="169">
        <f t="shared" si="3"/>
        <v>28</v>
      </c>
      <c r="J54" s="170"/>
    </row>
    <row r="55" spans="1:11">
      <c r="A55" s="299" t="s">
        <v>12</v>
      </c>
      <c r="B55" s="300"/>
      <c r="C55" s="300"/>
      <c r="D55" s="300"/>
      <c r="E55" s="300"/>
      <c r="F55" s="300"/>
      <c r="G55" s="300"/>
      <c r="H55" s="300"/>
      <c r="I55" s="300"/>
      <c r="J55" s="301"/>
    </row>
    <row r="56" spans="1:11">
      <c r="A56" s="177">
        <v>1</v>
      </c>
      <c r="B56" s="209" t="s">
        <v>96</v>
      </c>
      <c r="C56" s="210" t="s">
        <v>273</v>
      </c>
      <c r="D56" s="320">
        <v>2</v>
      </c>
      <c r="E56" s="322"/>
      <c r="F56" s="324"/>
      <c r="G56" s="309"/>
      <c r="H56" s="211"/>
      <c r="I56" s="294">
        <v>2</v>
      </c>
      <c r="J56" s="309" t="s">
        <v>47</v>
      </c>
      <c r="K56" s="172"/>
    </row>
    <row r="57" spans="1:11" ht="25.5">
      <c r="A57" s="177">
        <v>2</v>
      </c>
      <c r="B57" s="209" t="s">
        <v>102</v>
      </c>
      <c r="C57" s="212" t="s">
        <v>274</v>
      </c>
      <c r="D57" s="321"/>
      <c r="E57" s="323"/>
      <c r="F57" s="325"/>
      <c r="G57" s="298"/>
      <c r="H57" s="174">
        <v>1</v>
      </c>
      <c r="I57" s="308"/>
      <c r="J57" s="298"/>
      <c r="K57" s="213"/>
    </row>
    <row r="58" spans="1:11">
      <c r="A58" s="304" t="s">
        <v>13</v>
      </c>
      <c r="B58" s="304"/>
      <c r="C58" s="304"/>
      <c r="D58" s="169">
        <f>SUM(D56:D57)</f>
        <v>2</v>
      </c>
      <c r="E58" s="169">
        <f>SUM(E56:E57)</f>
        <v>0</v>
      </c>
      <c r="F58" s="169">
        <f>SUM(F56:F57)</f>
        <v>0</v>
      </c>
      <c r="G58" s="169">
        <f>SUM(G56:G57)</f>
        <v>0</v>
      </c>
      <c r="H58" s="169">
        <f>SUM(H57)</f>
        <v>1</v>
      </c>
      <c r="I58" s="169">
        <f>SUM(I56:I57)</f>
        <v>2</v>
      </c>
      <c r="J58" s="200"/>
      <c r="K58" s="180"/>
    </row>
    <row r="59" spans="1:11">
      <c r="A59" s="318" t="s">
        <v>14</v>
      </c>
      <c r="B59" s="318"/>
      <c r="C59" s="318"/>
      <c r="D59" s="176">
        <f t="shared" ref="D59:I59" si="4">D54+D58</f>
        <v>14</v>
      </c>
      <c r="E59" s="176">
        <f t="shared" si="4"/>
        <v>7</v>
      </c>
      <c r="F59" s="176">
        <f t="shared" si="4"/>
        <v>5</v>
      </c>
      <c r="G59" s="176">
        <f t="shared" si="4"/>
        <v>0</v>
      </c>
      <c r="H59" s="176">
        <f t="shared" si="4"/>
        <v>14</v>
      </c>
      <c r="I59" s="176">
        <f t="shared" si="4"/>
        <v>30</v>
      </c>
      <c r="J59" s="201"/>
      <c r="K59" s="180"/>
    </row>
    <row r="60" spans="1:11">
      <c r="A60" s="310" t="s">
        <v>277</v>
      </c>
      <c r="B60" s="310"/>
      <c r="C60" s="310"/>
      <c r="D60" s="311">
        <f>SUM(D59:G59)</f>
        <v>26</v>
      </c>
      <c r="E60" s="311"/>
      <c r="F60" s="311"/>
      <c r="G60" s="311"/>
      <c r="H60" s="311"/>
      <c r="I60" s="311"/>
      <c r="J60" s="312"/>
      <c r="K60" s="180"/>
    </row>
    <row r="61" spans="1:11">
      <c r="A61" s="221"/>
      <c r="B61" s="228" t="s">
        <v>285</v>
      </c>
      <c r="C61" s="221"/>
      <c r="D61" s="222"/>
      <c r="E61" s="222"/>
      <c r="F61" s="222"/>
      <c r="G61" s="222"/>
      <c r="H61" s="222"/>
      <c r="I61" s="222"/>
      <c r="J61" s="223"/>
      <c r="K61" s="213"/>
    </row>
    <row r="62" spans="1:11">
      <c r="A62" s="177">
        <v>1</v>
      </c>
      <c r="B62" s="182" t="s">
        <v>237</v>
      </c>
      <c r="C62" s="183" t="s">
        <v>269</v>
      </c>
      <c r="D62" s="184"/>
      <c r="E62" s="184"/>
      <c r="F62" s="184">
        <v>1</v>
      </c>
      <c r="G62" s="168"/>
      <c r="H62" s="168"/>
      <c r="I62" s="170">
        <v>1</v>
      </c>
      <c r="J62" s="168" t="s">
        <v>25</v>
      </c>
    </row>
    <row r="63" spans="1:11">
      <c r="A63" s="177">
        <v>2</v>
      </c>
      <c r="B63" s="182" t="s">
        <v>249</v>
      </c>
      <c r="C63" s="183" t="s">
        <v>270</v>
      </c>
      <c r="D63" s="184"/>
      <c r="E63" s="184">
        <v>1</v>
      </c>
      <c r="F63" s="184"/>
      <c r="G63" s="168"/>
      <c r="H63" s="168"/>
      <c r="I63" s="170">
        <v>1</v>
      </c>
      <c r="J63" s="168" t="s">
        <v>25</v>
      </c>
    </row>
    <row r="64" spans="1:11">
      <c r="A64" s="177">
        <v>3</v>
      </c>
      <c r="B64" s="182" t="s">
        <v>283</v>
      </c>
      <c r="C64" s="183"/>
      <c r="D64" s="184">
        <v>2</v>
      </c>
      <c r="E64" s="184">
        <v>2</v>
      </c>
      <c r="F64" s="184"/>
      <c r="G64" s="168"/>
      <c r="H64" s="168"/>
      <c r="I64" s="170">
        <v>5</v>
      </c>
      <c r="J64" s="168" t="s">
        <v>47</v>
      </c>
    </row>
    <row r="65" spans="1:12">
      <c r="A65" s="177">
        <v>4</v>
      </c>
      <c r="B65" s="214" t="s">
        <v>238</v>
      </c>
      <c r="C65" s="183"/>
      <c r="D65" s="184"/>
      <c r="E65" s="184"/>
      <c r="F65" s="184"/>
      <c r="G65" s="168"/>
      <c r="H65" s="168"/>
      <c r="I65" s="170">
        <v>1</v>
      </c>
      <c r="J65" s="168" t="s">
        <v>25</v>
      </c>
    </row>
    <row r="66" spans="1:12">
      <c r="A66" s="304" t="s">
        <v>17</v>
      </c>
      <c r="B66" s="304"/>
      <c r="C66" s="304"/>
      <c r="D66" s="169">
        <f>SUM(D64:D65)</f>
        <v>2</v>
      </c>
      <c r="E66" s="169">
        <f>SUM(E63:E65)</f>
        <v>3</v>
      </c>
      <c r="F66" s="169">
        <f>SUM(F62:F63)</f>
        <v>1</v>
      </c>
      <c r="G66" s="169">
        <f>SUM(G62:G63)</f>
        <v>0</v>
      </c>
      <c r="H66" s="169"/>
      <c r="I66" s="169">
        <f>SUM(I62:I65)</f>
        <v>8</v>
      </c>
      <c r="J66" s="170"/>
    </row>
    <row r="67" spans="1:12" s="208" customFormat="1">
      <c r="A67" s="206"/>
      <c r="B67" s="206"/>
      <c r="C67" s="206"/>
      <c r="D67" s="207"/>
      <c r="E67" s="207"/>
      <c r="F67" s="207"/>
      <c r="G67" s="207"/>
      <c r="H67" s="207"/>
      <c r="I67" s="207"/>
      <c r="J67" s="207"/>
    </row>
    <row r="68" spans="1:12" s="208" customFormat="1">
      <c r="A68" s="206"/>
      <c r="B68" s="206"/>
      <c r="C68" s="206"/>
      <c r="D68" s="207"/>
      <c r="E68" s="207"/>
      <c r="F68" s="207"/>
      <c r="G68" s="207"/>
      <c r="H68" s="207"/>
      <c r="I68" s="207"/>
      <c r="J68" s="207"/>
    </row>
    <row r="69" spans="1:12" s="208" customFormat="1">
      <c r="A69" s="206"/>
      <c r="B69" s="206"/>
      <c r="C69" s="206"/>
      <c r="D69" s="207"/>
      <c r="E69" s="207"/>
      <c r="F69" s="207"/>
      <c r="G69" s="207"/>
      <c r="H69" s="207"/>
      <c r="I69" s="207"/>
      <c r="J69" s="207"/>
    </row>
    <row r="70" spans="1:12" s="208" customFormat="1">
      <c r="A70" s="206"/>
      <c r="B70" s="206"/>
      <c r="C70" s="206"/>
      <c r="D70" s="207"/>
      <c r="E70" s="207"/>
      <c r="F70" s="207"/>
      <c r="G70" s="207"/>
      <c r="H70" s="207"/>
      <c r="I70" s="207"/>
      <c r="J70" s="207"/>
    </row>
    <row r="71" spans="1:12" s="208" customFormat="1">
      <c r="A71" s="206"/>
      <c r="B71" s="206"/>
      <c r="C71" s="206"/>
      <c r="D71" s="207"/>
      <c r="E71" s="207"/>
      <c r="F71" s="207"/>
      <c r="G71" s="207"/>
      <c r="H71" s="207"/>
      <c r="I71" s="207"/>
      <c r="J71" s="207"/>
    </row>
    <row r="72" spans="1:12" s="208" customFormat="1">
      <c r="A72" s="206"/>
      <c r="B72" s="206"/>
      <c r="C72" s="206"/>
      <c r="D72" s="207"/>
      <c r="E72" s="207"/>
      <c r="F72" s="207"/>
      <c r="G72" s="207"/>
      <c r="H72" s="207"/>
      <c r="I72" s="207"/>
      <c r="J72" s="207"/>
    </row>
    <row r="73" spans="1:12" s="208" customFormat="1">
      <c r="A73" s="206"/>
      <c r="B73" s="206"/>
      <c r="C73" s="206"/>
      <c r="D73" s="207"/>
      <c r="E73" s="207"/>
      <c r="F73" s="207"/>
      <c r="G73" s="207"/>
      <c r="H73" s="207"/>
      <c r="I73" s="207"/>
      <c r="J73" s="207"/>
    </row>
    <row r="74" spans="1:12" s="208" customFormat="1">
      <c r="A74" s="206"/>
      <c r="B74" s="206"/>
      <c r="C74" s="206"/>
      <c r="D74" s="207"/>
      <c r="E74" s="207"/>
      <c r="F74" s="207"/>
      <c r="G74" s="207"/>
      <c r="H74" s="207"/>
      <c r="I74" s="207"/>
      <c r="J74" s="207"/>
    </row>
    <row r="75" spans="1:12" s="208" customFormat="1">
      <c r="A75" s="206"/>
      <c r="B75" s="206"/>
      <c r="C75" s="206"/>
      <c r="D75" s="207"/>
      <c r="E75" s="207"/>
      <c r="F75" s="207"/>
      <c r="G75" s="207"/>
      <c r="H75" s="207"/>
      <c r="I75" s="207"/>
      <c r="J75" s="207"/>
    </row>
    <row r="76" spans="1:12" s="208" customFormat="1">
      <c r="A76" s="16"/>
      <c r="B76" s="143"/>
      <c r="C76" s="99"/>
      <c r="D76" s="328"/>
      <c r="E76" s="328"/>
      <c r="F76" s="328"/>
      <c r="G76" s="328"/>
      <c r="H76" s="328"/>
      <c r="I76" s="328"/>
      <c r="J76" s="328"/>
      <c r="K76"/>
      <c r="L76"/>
    </row>
    <row r="77" spans="1:12" s="208" customFormat="1">
      <c r="A77" s="47"/>
      <c r="B77" s="47"/>
      <c r="C77" s="47"/>
      <c r="D77" s="329"/>
      <c r="E77" s="329"/>
      <c r="F77" s="329"/>
      <c r="G77" s="329"/>
      <c r="H77" s="329"/>
      <c r="I77" s="329"/>
      <c r="J77" s="329"/>
      <c r="K77" s="49"/>
      <c r="L77" s="49"/>
    </row>
    <row r="78" spans="1:12" s="208" customFormat="1">
      <c r="A78" s="99"/>
      <c r="B78" s="227" t="s">
        <v>18</v>
      </c>
      <c r="C78" s="16" t="s">
        <v>21</v>
      </c>
      <c r="D78" s="229" t="s">
        <v>20</v>
      </c>
      <c r="E78" s="229"/>
      <c r="F78" s="229"/>
      <c r="G78" s="229"/>
      <c r="H78" s="227"/>
      <c r="I78" s="330" t="s">
        <v>19</v>
      </c>
      <c r="J78" s="328"/>
      <c r="K78"/>
      <c r="L78"/>
    </row>
    <row r="79" spans="1:12">
      <c r="A79" s="99"/>
      <c r="B79" s="99"/>
      <c r="C79" s="99"/>
      <c r="D79" s="328"/>
      <c r="E79" s="328"/>
      <c r="F79" s="328"/>
      <c r="G79" s="328"/>
      <c r="H79" s="328"/>
      <c r="I79" s="328"/>
      <c r="J79" s="328"/>
      <c r="K79"/>
      <c r="L79"/>
    </row>
    <row r="80" spans="1:12">
      <c r="A80" s="282" t="s">
        <v>4</v>
      </c>
      <c r="B80" s="268" t="s">
        <v>5</v>
      </c>
      <c r="C80" s="268"/>
      <c r="D80" s="268" t="s">
        <v>6</v>
      </c>
      <c r="E80" s="268"/>
      <c r="F80" s="268"/>
      <c r="G80" s="268"/>
      <c r="H80" s="225" t="s">
        <v>275</v>
      </c>
      <c r="I80" s="272" t="s">
        <v>7</v>
      </c>
      <c r="J80" s="240" t="s">
        <v>22</v>
      </c>
      <c r="K80" s="331"/>
      <c r="L80"/>
    </row>
    <row r="81" spans="1:12">
      <c r="A81" s="283"/>
      <c r="B81" s="224" t="s">
        <v>8</v>
      </c>
      <c r="C81" s="224" t="s">
        <v>9</v>
      </c>
      <c r="D81" s="224" t="s">
        <v>0</v>
      </c>
      <c r="E81" s="224" t="s">
        <v>1</v>
      </c>
      <c r="F81" s="224" t="s">
        <v>2</v>
      </c>
      <c r="G81" s="224" t="s">
        <v>3</v>
      </c>
      <c r="H81" s="226" t="s">
        <v>276</v>
      </c>
      <c r="I81" s="273"/>
      <c r="J81" s="240"/>
      <c r="K81" s="332"/>
      <c r="L81"/>
    </row>
    <row r="82" spans="1:12">
      <c r="A82" s="230" t="s">
        <v>10</v>
      </c>
      <c r="B82" s="231"/>
      <c r="C82" s="235"/>
      <c r="D82" s="231"/>
      <c r="E82" s="231"/>
      <c r="F82" s="231"/>
      <c r="G82" s="231"/>
      <c r="H82" s="231"/>
      <c r="I82" s="231"/>
      <c r="J82" s="231"/>
      <c r="K82" s="333"/>
      <c r="L82"/>
    </row>
    <row r="83" spans="1:12">
      <c r="A83" s="334">
        <v>1</v>
      </c>
      <c r="B83" s="39" t="s">
        <v>51</v>
      </c>
      <c r="C83" s="35" t="s">
        <v>286</v>
      </c>
      <c r="D83" s="335">
        <v>2</v>
      </c>
      <c r="E83" s="19">
        <v>2</v>
      </c>
      <c r="F83" s="19"/>
      <c r="G83" s="336"/>
      <c r="H83" s="337">
        <v>2</v>
      </c>
      <c r="I83" s="338">
        <v>5</v>
      </c>
      <c r="J83" s="339" t="s">
        <v>47</v>
      </c>
      <c r="K83" s="340"/>
      <c r="L83"/>
    </row>
    <row r="84" spans="1:12">
      <c r="A84" s="334">
        <v>2</v>
      </c>
      <c r="B84" s="39" t="s">
        <v>287</v>
      </c>
      <c r="C84" s="35" t="s">
        <v>288</v>
      </c>
      <c r="D84" s="335">
        <v>3</v>
      </c>
      <c r="E84" s="19">
        <v>2</v>
      </c>
      <c r="F84" s="19"/>
      <c r="G84" s="336"/>
      <c r="H84" s="336">
        <v>2.5</v>
      </c>
      <c r="I84" s="338">
        <f>SUM(D84:G84)</f>
        <v>5</v>
      </c>
      <c r="J84" s="339" t="s">
        <v>47</v>
      </c>
      <c r="K84" s="340"/>
      <c r="L84"/>
    </row>
    <row r="85" spans="1:12">
      <c r="A85" s="334">
        <v>3</v>
      </c>
      <c r="B85" s="39" t="s">
        <v>72</v>
      </c>
      <c r="C85" s="35" t="s">
        <v>289</v>
      </c>
      <c r="D85" s="335">
        <v>2</v>
      </c>
      <c r="E85" s="19"/>
      <c r="F85" s="19">
        <v>1</v>
      </c>
      <c r="G85" s="336">
        <v>1</v>
      </c>
      <c r="H85" s="336">
        <v>2</v>
      </c>
      <c r="I85" s="338">
        <v>5</v>
      </c>
      <c r="J85" s="339" t="s">
        <v>47</v>
      </c>
      <c r="K85" s="333"/>
      <c r="L85"/>
    </row>
    <row r="86" spans="1:12">
      <c r="A86" s="334">
        <v>4</v>
      </c>
      <c r="B86" s="39" t="s">
        <v>55</v>
      </c>
      <c r="C86" s="35" t="s">
        <v>290</v>
      </c>
      <c r="D86" s="335">
        <v>2</v>
      </c>
      <c r="E86" s="19"/>
      <c r="F86" s="19">
        <v>1</v>
      </c>
      <c r="G86" s="336"/>
      <c r="H86" s="336">
        <v>1.5</v>
      </c>
      <c r="I86" s="341">
        <v>4</v>
      </c>
      <c r="J86" s="339" t="s">
        <v>47</v>
      </c>
      <c r="K86" s="340"/>
      <c r="L86"/>
    </row>
    <row r="87" spans="1:12">
      <c r="A87" s="334">
        <v>5</v>
      </c>
      <c r="B87" s="39" t="s">
        <v>71</v>
      </c>
      <c r="C87" s="35" t="s">
        <v>291</v>
      </c>
      <c r="D87" s="335">
        <v>1</v>
      </c>
      <c r="E87" s="19"/>
      <c r="F87" s="19">
        <v>2</v>
      </c>
      <c r="G87" s="336"/>
      <c r="H87" s="336">
        <v>1.5</v>
      </c>
      <c r="I87" s="341">
        <v>4</v>
      </c>
      <c r="J87" s="339" t="s">
        <v>25</v>
      </c>
      <c r="K87" s="340"/>
      <c r="L87"/>
    </row>
    <row r="88" spans="1:12">
      <c r="A88" s="334">
        <v>6</v>
      </c>
      <c r="B88" s="39" t="s">
        <v>57</v>
      </c>
      <c r="C88" s="35" t="s">
        <v>292</v>
      </c>
      <c r="D88" s="335">
        <v>2</v>
      </c>
      <c r="E88" s="19"/>
      <c r="F88" s="19">
        <v>1</v>
      </c>
      <c r="G88" s="336"/>
      <c r="H88" s="337">
        <v>1.5</v>
      </c>
      <c r="I88" s="338">
        <f>SUM(D88:G88)</f>
        <v>3</v>
      </c>
      <c r="J88" s="339" t="s">
        <v>47</v>
      </c>
      <c r="K88" s="333"/>
      <c r="L88"/>
    </row>
    <row r="89" spans="1:12">
      <c r="A89" s="334">
        <v>7</v>
      </c>
      <c r="B89" s="39" t="s">
        <v>79</v>
      </c>
      <c r="C89" s="35" t="s">
        <v>293</v>
      </c>
      <c r="D89" s="335">
        <v>1</v>
      </c>
      <c r="E89" s="19"/>
      <c r="F89" s="19">
        <v>1</v>
      </c>
      <c r="G89" s="336"/>
      <c r="H89" s="336">
        <v>1</v>
      </c>
      <c r="I89" s="341">
        <v>2</v>
      </c>
      <c r="J89" s="339" t="s">
        <v>25</v>
      </c>
      <c r="K89" s="333"/>
      <c r="L89"/>
    </row>
    <row r="90" spans="1:12">
      <c r="A90" s="334">
        <v>8</v>
      </c>
      <c r="B90" s="39" t="s">
        <v>81</v>
      </c>
      <c r="C90" s="35" t="s">
        <v>294</v>
      </c>
      <c r="D90" s="335"/>
      <c r="E90" s="19">
        <v>1</v>
      </c>
      <c r="F90" s="19"/>
      <c r="G90" s="336"/>
      <c r="H90" s="336">
        <v>0.5</v>
      </c>
      <c r="I90" s="338">
        <f>SUM(D90:G90)</f>
        <v>1</v>
      </c>
      <c r="J90" s="339" t="s">
        <v>25</v>
      </c>
      <c r="K90" s="333"/>
      <c r="L90"/>
    </row>
    <row r="91" spans="1:12">
      <c r="A91" s="334">
        <v>9</v>
      </c>
      <c r="B91" s="40" t="s">
        <v>82</v>
      </c>
      <c r="C91" s="35" t="s">
        <v>295</v>
      </c>
      <c r="D91" s="335"/>
      <c r="E91" s="19"/>
      <c r="F91" s="19">
        <v>1</v>
      </c>
      <c r="G91" s="342"/>
      <c r="H91" s="343">
        <v>0.5</v>
      </c>
      <c r="I91" s="341">
        <v>1</v>
      </c>
      <c r="J91" s="344" t="s">
        <v>25</v>
      </c>
      <c r="K91" s="340"/>
      <c r="L91"/>
    </row>
    <row r="92" spans="1:12">
      <c r="A92" s="234" t="s">
        <v>11</v>
      </c>
      <c r="B92" s="234"/>
      <c r="C92" s="233"/>
      <c r="D92" s="57">
        <f t="shared" ref="D92:I92" si="5">SUM(D83:D91)</f>
        <v>13</v>
      </c>
      <c r="E92" s="57">
        <f t="shared" si="5"/>
        <v>5</v>
      </c>
      <c r="F92" s="57">
        <f t="shared" si="5"/>
        <v>7</v>
      </c>
      <c r="G92" s="57">
        <f t="shared" si="5"/>
        <v>1</v>
      </c>
      <c r="H92" s="57">
        <f t="shared" si="5"/>
        <v>13</v>
      </c>
      <c r="I92" s="57">
        <f t="shared" si="5"/>
        <v>30</v>
      </c>
      <c r="J92" s="338"/>
      <c r="K92" s="345"/>
      <c r="L92"/>
    </row>
    <row r="93" spans="1:12">
      <c r="A93" s="230" t="s">
        <v>12</v>
      </c>
      <c r="B93" s="231"/>
      <c r="C93" s="231"/>
      <c r="D93" s="231"/>
      <c r="E93" s="231"/>
      <c r="F93" s="231"/>
      <c r="G93" s="231"/>
      <c r="H93" s="231"/>
      <c r="I93" s="231"/>
      <c r="J93" s="232"/>
      <c r="K93"/>
      <c r="L93"/>
    </row>
    <row r="94" spans="1:12">
      <c r="A94" s="334"/>
      <c r="B94" s="346"/>
      <c r="C94" s="334"/>
      <c r="D94" s="347"/>
      <c r="E94" s="347"/>
      <c r="F94" s="347"/>
      <c r="G94" s="347"/>
      <c r="H94" s="347"/>
      <c r="I94" s="348"/>
      <c r="J94" s="336"/>
      <c r="K94"/>
      <c r="L94"/>
    </row>
    <row r="95" spans="1:12">
      <c r="A95" s="234" t="s">
        <v>13</v>
      </c>
      <c r="B95" s="234"/>
      <c r="C95" s="234"/>
      <c r="D95" s="57">
        <f>SUM(D94:D94)</f>
        <v>0</v>
      </c>
      <c r="E95" s="57">
        <f>SUM(E94:E94)</f>
        <v>0</v>
      </c>
      <c r="F95" s="57">
        <f>SUM(F94:F94)</f>
        <v>0</v>
      </c>
      <c r="G95" s="57">
        <f>SUM(G94:G94)</f>
        <v>0</v>
      </c>
      <c r="H95" s="57">
        <v>0</v>
      </c>
      <c r="I95" s="57">
        <f>SUM(I94:I94)</f>
        <v>0</v>
      </c>
      <c r="J95" s="338"/>
      <c r="K95"/>
      <c r="L95"/>
    </row>
    <row r="96" spans="1:12">
      <c r="A96" s="236" t="s">
        <v>14</v>
      </c>
      <c r="B96" s="236"/>
      <c r="C96" s="236"/>
      <c r="D96" s="8">
        <f t="shared" ref="D96:I96" si="6">D92+D95</f>
        <v>13</v>
      </c>
      <c r="E96" s="8">
        <f t="shared" si="6"/>
        <v>5</v>
      </c>
      <c r="F96" s="8">
        <f t="shared" si="6"/>
        <v>7</v>
      </c>
      <c r="G96" s="8">
        <f t="shared" si="6"/>
        <v>1</v>
      </c>
      <c r="H96" s="8">
        <f t="shared" si="6"/>
        <v>13</v>
      </c>
      <c r="I96" s="8">
        <f t="shared" si="6"/>
        <v>30</v>
      </c>
      <c r="J96" s="349"/>
      <c r="K96"/>
      <c r="L96"/>
    </row>
    <row r="97" spans="1:12">
      <c r="A97" s="237" t="s">
        <v>15</v>
      </c>
      <c r="B97" s="237"/>
      <c r="C97" s="237"/>
      <c r="D97" s="238">
        <f>SUM(D96:G96)</f>
        <v>26</v>
      </c>
      <c r="E97" s="238"/>
      <c r="F97" s="238"/>
      <c r="G97" s="238"/>
      <c r="H97" s="238"/>
      <c r="I97" s="238"/>
      <c r="J97" s="238"/>
      <c r="K97"/>
      <c r="L97"/>
    </row>
    <row r="98" spans="1:12">
      <c r="A98" s="230" t="s">
        <v>16</v>
      </c>
      <c r="B98" s="231"/>
      <c r="C98" s="235"/>
      <c r="D98" s="231"/>
      <c r="E98" s="231"/>
      <c r="F98" s="231"/>
      <c r="G98" s="231"/>
      <c r="H98" s="231"/>
      <c r="I98" s="231"/>
      <c r="J98" s="232"/>
      <c r="K98"/>
      <c r="L98"/>
    </row>
    <row r="99" spans="1:12">
      <c r="A99" s="334">
        <v>1</v>
      </c>
      <c r="B99" s="39" t="s">
        <v>296</v>
      </c>
      <c r="C99" s="35" t="s">
        <v>297</v>
      </c>
      <c r="D99" s="342"/>
      <c r="E99" s="336">
        <v>1</v>
      </c>
      <c r="F99" s="336"/>
      <c r="G99" s="336"/>
      <c r="H99" s="336"/>
      <c r="I99" s="338">
        <v>1</v>
      </c>
      <c r="J99" s="336" t="s">
        <v>25</v>
      </c>
      <c r="K99"/>
      <c r="L99"/>
    </row>
    <row r="100" spans="1:12">
      <c r="A100" s="334">
        <v>2</v>
      </c>
      <c r="B100" s="40" t="s">
        <v>298</v>
      </c>
      <c r="C100" s="35"/>
      <c r="D100" s="342">
        <v>2</v>
      </c>
      <c r="E100" s="336">
        <v>2</v>
      </c>
      <c r="F100" s="336"/>
      <c r="G100" s="336"/>
      <c r="H100" s="336"/>
      <c r="I100" s="338">
        <v>5</v>
      </c>
      <c r="J100" s="336" t="s">
        <v>47</v>
      </c>
      <c r="K100"/>
      <c r="L100"/>
    </row>
    <row r="101" spans="1:12">
      <c r="A101" s="334">
        <v>3</v>
      </c>
      <c r="B101" s="40" t="s">
        <v>299</v>
      </c>
      <c r="C101" s="35" t="s">
        <v>300</v>
      </c>
      <c r="D101" s="342"/>
      <c r="E101" s="336"/>
      <c r="F101" s="336">
        <v>1</v>
      </c>
      <c r="G101" s="336"/>
      <c r="H101" s="336"/>
      <c r="I101" s="338">
        <v>1</v>
      </c>
      <c r="J101" s="336" t="s">
        <v>25</v>
      </c>
      <c r="K101"/>
      <c r="L101"/>
    </row>
    <row r="102" spans="1:12">
      <c r="A102" s="234" t="s">
        <v>17</v>
      </c>
      <c r="B102" s="234"/>
      <c r="C102" s="233"/>
      <c r="D102" s="57">
        <f t="shared" ref="D102:I102" si="7">SUM(D99:D101)</f>
        <v>2</v>
      </c>
      <c r="E102" s="57">
        <f t="shared" si="7"/>
        <v>3</v>
      </c>
      <c r="F102" s="57">
        <f t="shared" si="7"/>
        <v>1</v>
      </c>
      <c r="G102" s="57">
        <f t="shared" si="7"/>
        <v>0</v>
      </c>
      <c r="H102" s="57">
        <f t="shared" si="7"/>
        <v>0</v>
      </c>
      <c r="I102" s="57">
        <f t="shared" si="7"/>
        <v>7</v>
      </c>
      <c r="J102" s="338"/>
      <c r="K102"/>
      <c r="L102"/>
    </row>
    <row r="103" spans="1:12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/>
      <c r="L103"/>
    </row>
    <row r="104" spans="1:12">
      <c r="A104" s="99"/>
      <c r="B104" s="99"/>
      <c r="C104" s="99"/>
      <c r="D104" s="328"/>
      <c r="E104" s="328"/>
      <c r="F104" s="328"/>
      <c r="G104" s="328"/>
      <c r="H104" s="328"/>
      <c r="I104" s="328"/>
      <c r="J104" s="328"/>
      <c r="K104"/>
      <c r="L104"/>
    </row>
    <row r="105" spans="1:12">
      <c r="A105" s="99"/>
      <c r="B105" s="99"/>
      <c r="C105" s="99"/>
      <c r="D105" s="328"/>
      <c r="E105" s="328"/>
      <c r="F105" s="328"/>
      <c r="G105" s="328"/>
      <c r="H105" s="328"/>
      <c r="I105" s="328"/>
      <c r="J105" s="328"/>
      <c r="K105"/>
      <c r="L105"/>
    </row>
    <row r="106" spans="1:12">
      <c r="A106" s="99"/>
      <c r="B106" s="99"/>
      <c r="C106" s="99"/>
      <c r="D106" s="328"/>
      <c r="E106" s="328"/>
      <c r="F106" s="328"/>
      <c r="G106" s="328"/>
      <c r="H106" s="328"/>
      <c r="I106" s="328"/>
      <c r="J106" s="328"/>
      <c r="K106"/>
      <c r="L106"/>
    </row>
    <row r="107" spans="1:12">
      <c r="A107" s="99"/>
      <c r="B107" s="99"/>
      <c r="C107" s="99"/>
      <c r="D107" s="328"/>
      <c r="E107" s="328"/>
      <c r="F107" s="328"/>
      <c r="G107" s="328"/>
      <c r="H107" s="328"/>
      <c r="I107" s="328"/>
      <c r="J107" s="328"/>
      <c r="K107"/>
      <c r="L107"/>
    </row>
    <row r="108" spans="1:12">
      <c r="A108" s="99"/>
      <c r="B108" s="99"/>
      <c r="C108" s="99"/>
      <c r="D108" s="328"/>
      <c r="E108" s="328"/>
      <c r="F108" s="328"/>
      <c r="G108" s="328"/>
      <c r="H108" s="328"/>
      <c r="I108" s="328"/>
      <c r="J108" s="328"/>
      <c r="K108"/>
      <c r="L108"/>
    </row>
    <row r="109" spans="1:12">
      <c r="A109" s="99"/>
      <c r="B109" s="99"/>
      <c r="C109" s="99"/>
      <c r="D109" s="328"/>
      <c r="E109" s="328"/>
      <c r="F109" s="328"/>
      <c r="G109" s="328"/>
      <c r="H109" s="328"/>
      <c r="I109" s="328"/>
      <c r="J109" s="328"/>
      <c r="K109"/>
      <c r="L109"/>
    </row>
    <row r="110" spans="1:12">
      <c r="A110" s="99"/>
      <c r="B110" s="99"/>
      <c r="C110" s="99"/>
      <c r="D110" s="328"/>
      <c r="E110" s="328"/>
      <c r="F110" s="328"/>
      <c r="G110" s="328"/>
      <c r="H110" s="328"/>
      <c r="I110" s="328"/>
      <c r="J110" s="328"/>
      <c r="K110"/>
      <c r="L110"/>
    </row>
    <row r="111" spans="1:12">
      <c r="A111" s="99"/>
      <c r="B111" s="99"/>
      <c r="C111" s="99"/>
      <c r="D111" s="328"/>
      <c r="E111" s="328"/>
      <c r="F111" s="328"/>
      <c r="G111" s="328"/>
      <c r="H111" s="328"/>
      <c r="I111" s="328"/>
      <c r="J111" s="328"/>
      <c r="K111"/>
      <c r="L111"/>
    </row>
    <row r="112" spans="1:12">
      <c r="A112" s="99"/>
      <c r="B112" s="99"/>
      <c r="C112" s="99"/>
      <c r="D112" s="328"/>
      <c r="E112" s="328"/>
      <c r="F112" s="328"/>
      <c r="G112" s="328"/>
      <c r="H112" s="328"/>
      <c r="I112" s="328"/>
      <c r="J112" s="328"/>
      <c r="K112"/>
      <c r="L112"/>
    </row>
    <row r="113" spans="1:12">
      <c r="A113" s="99"/>
      <c r="B113" s="99"/>
      <c r="C113" s="99"/>
      <c r="D113" s="328"/>
      <c r="E113" s="328"/>
      <c r="F113" s="328"/>
      <c r="G113" s="328"/>
      <c r="H113" s="328"/>
      <c r="I113" s="328"/>
      <c r="J113" s="328"/>
      <c r="K113"/>
      <c r="L113"/>
    </row>
    <row r="114" spans="1:12">
      <c r="A114" s="99"/>
      <c r="B114" s="99"/>
      <c r="C114" s="99"/>
      <c r="D114" s="328"/>
      <c r="E114" s="328"/>
      <c r="F114" s="328"/>
      <c r="G114" s="328"/>
      <c r="H114" s="328"/>
      <c r="I114" s="328"/>
      <c r="J114" s="328"/>
      <c r="K114"/>
      <c r="L114"/>
    </row>
    <row r="115" spans="1:12">
      <c r="A115" s="99"/>
      <c r="B115" s="227" t="s">
        <v>18</v>
      </c>
      <c r="C115" s="16" t="s">
        <v>21</v>
      </c>
      <c r="D115" s="229" t="s">
        <v>20</v>
      </c>
      <c r="E115" s="229"/>
      <c r="F115" s="229"/>
      <c r="G115" s="229"/>
      <c r="H115" s="227"/>
      <c r="I115" s="330" t="s">
        <v>21</v>
      </c>
      <c r="J115" s="328"/>
      <c r="K115"/>
      <c r="L115"/>
    </row>
    <row r="116" spans="1:12">
      <c r="A116" s="99"/>
      <c r="B116" s="99"/>
      <c r="C116" s="99"/>
      <c r="D116" s="328"/>
      <c r="E116" s="328"/>
      <c r="F116" s="328"/>
      <c r="G116" s="328"/>
      <c r="H116" s="328"/>
      <c r="I116" s="328"/>
      <c r="J116" s="328"/>
      <c r="K116"/>
      <c r="L116"/>
    </row>
    <row r="117" spans="1:12">
      <c r="A117" s="282" t="s">
        <v>4</v>
      </c>
      <c r="B117" s="268" t="s">
        <v>5</v>
      </c>
      <c r="C117" s="268"/>
      <c r="D117" s="268" t="s">
        <v>6</v>
      </c>
      <c r="E117" s="268"/>
      <c r="F117" s="268"/>
      <c r="G117" s="268"/>
      <c r="H117" s="225" t="s">
        <v>275</v>
      </c>
      <c r="I117" s="272" t="s">
        <v>7</v>
      </c>
      <c r="J117" s="240" t="s">
        <v>22</v>
      </c>
      <c r="K117" s="331"/>
      <c r="L117"/>
    </row>
    <row r="118" spans="1:12">
      <c r="A118" s="283"/>
      <c r="B118" s="224" t="s">
        <v>8</v>
      </c>
      <c r="C118" s="224" t="s">
        <v>9</v>
      </c>
      <c r="D118" s="224" t="s">
        <v>0</v>
      </c>
      <c r="E118" s="224" t="s">
        <v>1</v>
      </c>
      <c r="F118" s="224" t="s">
        <v>2</v>
      </c>
      <c r="G118" s="224" t="s">
        <v>3</v>
      </c>
      <c r="H118" s="226" t="s">
        <v>276</v>
      </c>
      <c r="I118" s="273"/>
      <c r="J118" s="240"/>
      <c r="K118" s="332"/>
      <c r="L118"/>
    </row>
    <row r="119" spans="1:12">
      <c r="A119" s="230" t="s">
        <v>10</v>
      </c>
      <c r="B119" s="231"/>
      <c r="C119" s="235"/>
      <c r="D119" s="231"/>
      <c r="E119" s="231"/>
      <c r="F119" s="231"/>
      <c r="G119" s="231"/>
      <c r="H119" s="231"/>
      <c r="I119" s="231"/>
      <c r="J119" s="231"/>
      <c r="K119" s="333"/>
      <c r="L119"/>
    </row>
    <row r="120" spans="1:12">
      <c r="A120" s="334">
        <v>1</v>
      </c>
      <c r="B120" s="39" t="s">
        <v>83</v>
      </c>
      <c r="C120" s="35" t="s">
        <v>301</v>
      </c>
      <c r="D120" s="19">
        <v>2</v>
      </c>
      <c r="E120" s="19">
        <v>1</v>
      </c>
      <c r="F120" s="19"/>
      <c r="G120" s="10"/>
      <c r="H120" s="350">
        <v>1.5</v>
      </c>
      <c r="I120" s="11">
        <f>SUM(D120:G120)</f>
        <v>3</v>
      </c>
      <c r="J120" s="339" t="s">
        <v>47</v>
      </c>
      <c r="K120" s="333"/>
      <c r="L120"/>
    </row>
    <row r="121" spans="1:12">
      <c r="A121" s="334">
        <v>2</v>
      </c>
      <c r="B121" s="42" t="s">
        <v>302</v>
      </c>
      <c r="C121" s="35" t="s">
        <v>303</v>
      </c>
      <c r="D121" s="19">
        <v>3</v>
      </c>
      <c r="E121" s="19"/>
      <c r="F121" s="19">
        <v>1</v>
      </c>
      <c r="G121" s="10">
        <v>1</v>
      </c>
      <c r="H121" s="10">
        <v>2.5</v>
      </c>
      <c r="I121" s="11">
        <v>5</v>
      </c>
      <c r="J121" s="339" t="s">
        <v>47</v>
      </c>
      <c r="K121" s="340"/>
      <c r="L121"/>
    </row>
    <row r="122" spans="1:12">
      <c r="A122" s="334">
        <v>3</v>
      </c>
      <c r="B122" s="351" t="s">
        <v>304</v>
      </c>
      <c r="C122" s="35" t="s">
        <v>164</v>
      </c>
      <c r="D122" s="19">
        <v>3</v>
      </c>
      <c r="E122" s="19"/>
      <c r="F122" s="19">
        <v>1</v>
      </c>
      <c r="G122" s="10">
        <v>1</v>
      </c>
      <c r="H122" s="10">
        <v>2.5</v>
      </c>
      <c r="I122" s="11">
        <v>5</v>
      </c>
      <c r="J122" s="339" t="s">
        <v>47</v>
      </c>
      <c r="K122" s="333"/>
      <c r="L122"/>
    </row>
    <row r="123" spans="1:12">
      <c r="A123" s="334">
        <v>4</v>
      </c>
      <c r="B123" s="352" t="s">
        <v>56</v>
      </c>
      <c r="C123" s="35" t="s">
        <v>165</v>
      </c>
      <c r="D123" s="19">
        <v>3</v>
      </c>
      <c r="E123" s="19"/>
      <c r="F123" s="19">
        <v>2</v>
      </c>
      <c r="G123" s="10"/>
      <c r="H123" s="10">
        <v>2.5</v>
      </c>
      <c r="I123" s="11">
        <f>SUM(D123:G123)</f>
        <v>5</v>
      </c>
      <c r="J123" s="339" t="s">
        <v>47</v>
      </c>
      <c r="K123" s="333"/>
      <c r="L123"/>
    </row>
    <row r="124" spans="1:12" ht="25.5">
      <c r="A124" s="334">
        <v>5</v>
      </c>
      <c r="B124" s="351" t="s">
        <v>102</v>
      </c>
      <c r="C124" s="35" t="s">
        <v>305</v>
      </c>
      <c r="D124" s="22">
        <v>2</v>
      </c>
      <c r="E124" s="353"/>
      <c r="F124" s="22"/>
      <c r="G124" s="55"/>
      <c r="H124" s="55">
        <v>1</v>
      </c>
      <c r="I124" s="56">
        <v>4</v>
      </c>
      <c r="J124" s="354" t="s">
        <v>47</v>
      </c>
      <c r="K124" s="340"/>
      <c r="L124"/>
    </row>
    <row r="125" spans="1:12">
      <c r="A125" s="334">
        <v>6</v>
      </c>
      <c r="B125" s="39" t="s">
        <v>54</v>
      </c>
      <c r="C125" s="35" t="s">
        <v>306</v>
      </c>
      <c r="D125" s="19">
        <v>2</v>
      </c>
      <c r="E125" s="19"/>
      <c r="F125" s="19">
        <v>2</v>
      </c>
      <c r="G125" s="10"/>
      <c r="H125" s="10">
        <v>2</v>
      </c>
      <c r="I125" s="11">
        <v>4</v>
      </c>
      <c r="J125" s="339" t="s">
        <v>25</v>
      </c>
      <c r="K125" s="333"/>
      <c r="L125"/>
    </row>
    <row r="126" spans="1:12">
      <c r="A126" s="334">
        <v>7</v>
      </c>
      <c r="B126" s="39" t="s">
        <v>84</v>
      </c>
      <c r="C126" s="35" t="s">
        <v>307</v>
      </c>
      <c r="D126" s="19"/>
      <c r="E126" s="19">
        <v>1</v>
      </c>
      <c r="F126" s="19"/>
      <c r="G126" s="10"/>
      <c r="H126" s="10">
        <v>0.5</v>
      </c>
      <c r="I126" s="11">
        <v>2</v>
      </c>
      <c r="J126" s="339" t="s">
        <v>25</v>
      </c>
      <c r="K126" s="340"/>
      <c r="L126"/>
    </row>
    <row r="127" spans="1:12">
      <c r="A127" s="334">
        <v>8</v>
      </c>
      <c r="B127" s="39" t="s">
        <v>85</v>
      </c>
      <c r="C127" s="35" t="s">
        <v>308</v>
      </c>
      <c r="D127" s="19"/>
      <c r="E127" s="19"/>
      <c r="F127" s="19">
        <v>1</v>
      </c>
      <c r="G127" s="10"/>
      <c r="H127" s="350">
        <v>0.5</v>
      </c>
      <c r="I127" s="11">
        <v>2</v>
      </c>
      <c r="J127" s="339" t="s">
        <v>25</v>
      </c>
      <c r="K127" s="340"/>
      <c r="L127"/>
    </row>
    <row r="128" spans="1:12">
      <c r="A128" s="234" t="s">
        <v>11</v>
      </c>
      <c r="B128" s="234"/>
      <c r="C128" s="234"/>
      <c r="D128" s="57">
        <f t="shared" ref="D128:I128" si="8">SUM(D120:D127)</f>
        <v>15</v>
      </c>
      <c r="E128" s="57">
        <f t="shared" si="8"/>
        <v>2</v>
      </c>
      <c r="F128" s="57">
        <f t="shared" si="8"/>
        <v>7</v>
      </c>
      <c r="G128" s="57">
        <f t="shared" si="8"/>
        <v>2</v>
      </c>
      <c r="H128" s="57">
        <f t="shared" si="8"/>
        <v>13</v>
      </c>
      <c r="I128" s="57">
        <f t="shared" si="8"/>
        <v>30</v>
      </c>
      <c r="J128" s="355"/>
      <c r="K128" s="333"/>
      <c r="L128"/>
    </row>
    <row r="129" spans="1:12">
      <c r="A129" s="230" t="s">
        <v>12</v>
      </c>
      <c r="B129" s="231"/>
      <c r="C129" s="231"/>
      <c r="D129" s="231"/>
      <c r="E129" s="231"/>
      <c r="F129" s="231"/>
      <c r="G129" s="231"/>
      <c r="H129" s="231"/>
      <c r="I129" s="231"/>
      <c r="J129" s="232"/>
      <c r="K129"/>
      <c r="L129"/>
    </row>
    <row r="130" spans="1:12">
      <c r="A130" s="334"/>
      <c r="B130" s="346"/>
      <c r="C130" s="334"/>
      <c r="D130" s="347"/>
      <c r="E130" s="347"/>
      <c r="F130" s="347"/>
      <c r="G130" s="347"/>
      <c r="H130" s="347"/>
      <c r="I130" s="348"/>
      <c r="J130" s="336"/>
      <c r="K130"/>
      <c r="L130"/>
    </row>
    <row r="131" spans="1:12">
      <c r="A131" s="234" t="s">
        <v>13</v>
      </c>
      <c r="B131" s="234"/>
      <c r="C131" s="234"/>
      <c r="D131" s="57">
        <f>SUM(D130:D130)</f>
        <v>0</v>
      </c>
      <c r="E131" s="57">
        <f>SUM(E130:E130)</f>
        <v>0</v>
      </c>
      <c r="F131" s="57">
        <f>SUM(F130:F130)</f>
        <v>0</v>
      </c>
      <c r="G131" s="57">
        <f>SUM(G130:G130)</f>
        <v>0</v>
      </c>
      <c r="H131" s="57">
        <v>0</v>
      </c>
      <c r="I131" s="57">
        <f>SUM(I130:I130)</f>
        <v>0</v>
      </c>
      <c r="J131" s="338"/>
      <c r="K131"/>
      <c r="L131"/>
    </row>
    <row r="132" spans="1:12">
      <c r="A132" s="236" t="s">
        <v>14</v>
      </c>
      <c r="B132" s="236"/>
      <c r="C132" s="236"/>
      <c r="D132" s="8">
        <f t="shared" ref="D132:I132" si="9">D128+D131</f>
        <v>15</v>
      </c>
      <c r="E132" s="8">
        <f t="shared" si="9"/>
        <v>2</v>
      </c>
      <c r="F132" s="8">
        <f t="shared" si="9"/>
        <v>7</v>
      </c>
      <c r="G132" s="8">
        <f t="shared" si="9"/>
        <v>2</v>
      </c>
      <c r="H132" s="8">
        <f t="shared" si="9"/>
        <v>13</v>
      </c>
      <c r="I132" s="8">
        <f t="shared" si="9"/>
        <v>30</v>
      </c>
      <c r="J132" s="349"/>
      <c r="K132"/>
      <c r="L132"/>
    </row>
    <row r="133" spans="1:12">
      <c r="A133" s="237" t="s">
        <v>15</v>
      </c>
      <c r="B133" s="237"/>
      <c r="C133" s="237"/>
      <c r="D133" s="238">
        <f>SUM(D132:G132)</f>
        <v>26</v>
      </c>
      <c r="E133" s="238"/>
      <c r="F133" s="238"/>
      <c r="G133" s="238"/>
      <c r="H133" s="238"/>
      <c r="I133" s="238"/>
      <c r="J133" s="238"/>
      <c r="K133"/>
      <c r="L133"/>
    </row>
    <row r="134" spans="1:12">
      <c r="A134" s="230" t="s">
        <v>16</v>
      </c>
      <c r="B134" s="231"/>
      <c r="C134" s="235"/>
      <c r="D134" s="231"/>
      <c r="E134" s="231"/>
      <c r="F134" s="231"/>
      <c r="G134" s="231"/>
      <c r="H134" s="231"/>
      <c r="I134" s="231"/>
      <c r="J134" s="232"/>
      <c r="K134"/>
      <c r="L134"/>
    </row>
    <row r="135" spans="1:12">
      <c r="A135" s="334">
        <v>1</v>
      </c>
      <c r="B135" s="39" t="s">
        <v>309</v>
      </c>
      <c r="C135" s="35" t="s">
        <v>310</v>
      </c>
      <c r="D135" s="335"/>
      <c r="E135" s="19">
        <v>1</v>
      </c>
      <c r="F135" s="336"/>
      <c r="G135" s="336"/>
      <c r="H135" s="336"/>
      <c r="I135" s="338">
        <v>1</v>
      </c>
      <c r="J135" s="336" t="s">
        <v>25</v>
      </c>
      <c r="K135"/>
      <c r="L135"/>
    </row>
    <row r="136" spans="1:12">
      <c r="A136" s="334">
        <v>2</v>
      </c>
      <c r="B136" s="39" t="s">
        <v>311</v>
      </c>
      <c r="C136" s="35" t="s">
        <v>312</v>
      </c>
      <c r="D136" s="335"/>
      <c r="E136" s="19"/>
      <c r="F136" s="336">
        <v>1</v>
      </c>
      <c r="G136" s="336"/>
      <c r="H136" s="336"/>
      <c r="I136" s="338">
        <v>1</v>
      </c>
      <c r="J136" s="336" t="s">
        <v>25</v>
      </c>
      <c r="K136"/>
      <c r="L136"/>
    </row>
    <row r="137" spans="1:12">
      <c r="A137" s="334">
        <v>3</v>
      </c>
      <c r="B137" s="39" t="s">
        <v>76</v>
      </c>
      <c r="C137" s="35" t="s">
        <v>313</v>
      </c>
      <c r="D137" s="335">
        <v>2</v>
      </c>
      <c r="E137" s="19">
        <v>1</v>
      </c>
      <c r="F137" s="336"/>
      <c r="G137" s="336"/>
      <c r="H137" s="336"/>
      <c r="I137" s="338">
        <v>3</v>
      </c>
      <c r="J137" s="336" t="s">
        <v>25</v>
      </c>
      <c r="K137"/>
      <c r="L137"/>
    </row>
    <row r="138" spans="1:12">
      <c r="A138" s="334">
        <v>4</v>
      </c>
      <c r="B138" s="356" t="s">
        <v>314</v>
      </c>
      <c r="C138" s="35" t="s">
        <v>315</v>
      </c>
      <c r="D138" s="342">
        <v>1</v>
      </c>
      <c r="E138" s="336"/>
      <c r="F138" s="336">
        <v>2</v>
      </c>
      <c r="G138" s="336"/>
      <c r="H138" s="336"/>
      <c r="I138" s="338">
        <v>2</v>
      </c>
      <c r="J138" s="336" t="s">
        <v>25</v>
      </c>
      <c r="K138"/>
      <c r="L138"/>
    </row>
    <row r="139" spans="1:12" ht="13.7" customHeight="1">
      <c r="A139" s="334">
        <v>5</v>
      </c>
      <c r="B139" s="356" t="s">
        <v>316</v>
      </c>
      <c r="C139" s="154"/>
      <c r="D139" s="342">
        <v>2</v>
      </c>
      <c r="E139" s="336">
        <v>2</v>
      </c>
      <c r="F139" s="336"/>
      <c r="G139" s="336"/>
      <c r="H139" s="336"/>
      <c r="I139" s="338">
        <v>5</v>
      </c>
      <c r="J139" s="336" t="s">
        <v>47</v>
      </c>
      <c r="K139"/>
      <c r="L139"/>
    </row>
    <row r="140" spans="1:12" ht="13.7" customHeight="1">
      <c r="A140" s="334">
        <v>6</v>
      </c>
      <c r="B140" s="356" t="s">
        <v>239</v>
      </c>
      <c r="C140" s="154"/>
      <c r="D140" s="342"/>
      <c r="E140" s="336"/>
      <c r="F140" s="336"/>
      <c r="G140" s="336"/>
      <c r="H140" s="336"/>
      <c r="I140" s="338">
        <v>1</v>
      </c>
      <c r="J140" s="336" t="s">
        <v>25</v>
      </c>
      <c r="K140"/>
      <c r="L140"/>
    </row>
    <row r="141" spans="1:12" ht="13.7" customHeight="1">
      <c r="A141" s="234" t="s">
        <v>17</v>
      </c>
      <c r="B141" s="234"/>
      <c r="C141" s="233"/>
      <c r="D141" s="57">
        <f>SUM(D135:D140)</f>
        <v>5</v>
      </c>
      <c r="E141" s="57">
        <f>SUM(E135:E140)</f>
        <v>4</v>
      </c>
      <c r="F141" s="57">
        <f>SUM(F135:F140)</f>
        <v>3</v>
      </c>
      <c r="G141" s="57">
        <f>SUM(G135:G138)</f>
        <v>0</v>
      </c>
      <c r="H141" s="57">
        <f>SUM(H135:H138)</f>
        <v>0</v>
      </c>
      <c r="I141" s="57">
        <f>SUM(I135:I140)</f>
        <v>13</v>
      </c>
      <c r="J141" s="338"/>
      <c r="K141"/>
      <c r="L141"/>
    </row>
    <row r="142" spans="1:12">
      <c r="A142" s="47"/>
      <c r="B142" s="47"/>
      <c r="C142" s="47"/>
      <c r="D142" s="329"/>
      <c r="E142" s="329"/>
      <c r="F142" s="329"/>
      <c r="G142" s="329"/>
      <c r="H142" s="329"/>
      <c r="I142" s="329"/>
      <c r="J142" s="329"/>
      <c r="K142" s="49"/>
      <c r="L142" s="49"/>
    </row>
    <row r="143" spans="1:12" s="208" customFormat="1">
      <c r="A143" s="47"/>
      <c r="B143" s="47"/>
      <c r="C143" s="47"/>
      <c r="D143" s="329"/>
      <c r="E143" s="329"/>
      <c r="F143" s="329"/>
      <c r="G143" s="329"/>
      <c r="H143" s="329"/>
      <c r="I143" s="329"/>
      <c r="J143" s="329"/>
      <c r="K143" s="49"/>
      <c r="L143" s="49"/>
    </row>
    <row r="144" spans="1:12" s="208" customFormat="1">
      <c r="A144" s="47"/>
      <c r="B144" s="47"/>
      <c r="C144" s="47"/>
      <c r="D144" s="329"/>
      <c r="E144" s="329"/>
      <c r="F144" s="329"/>
      <c r="G144" s="329"/>
      <c r="H144" s="329"/>
      <c r="I144" s="329"/>
      <c r="J144" s="329"/>
      <c r="K144" s="49"/>
      <c r="L144" s="49"/>
    </row>
    <row r="145" spans="1:12" s="208" customFormat="1">
      <c r="A145" s="47"/>
      <c r="B145" s="47"/>
      <c r="C145" s="47"/>
      <c r="D145" s="329"/>
      <c r="E145" s="329"/>
      <c r="F145" s="329"/>
      <c r="G145" s="329"/>
      <c r="H145" s="329"/>
      <c r="I145" s="329"/>
      <c r="J145" s="329"/>
      <c r="K145" s="49"/>
      <c r="L145" s="49"/>
    </row>
    <row r="146" spans="1:12" s="208" customFormat="1">
      <c r="A146" s="47"/>
      <c r="B146" s="47"/>
      <c r="C146" s="47"/>
      <c r="D146" s="329"/>
      <c r="E146" s="329"/>
      <c r="F146" s="329"/>
      <c r="G146" s="329"/>
      <c r="H146" s="329"/>
      <c r="I146" s="329"/>
      <c r="J146" s="329"/>
      <c r="K146" s="49"/>
      <c r="L146" s="49"/>
    </row>
    <row r="147" spans="1:12" s="208" customFormat="1">
      <c r="A147" s="47"/>
      <c r="B147" s="47"/>
      <c r="C147" s="47"/>
      <c r="D147" s="329"/>
      <c r="E147" s="329"/>
      <c r="F147" s="329"/>
      <c r="G147" s="329"/>
      <c r="H147" s="329"/>
      <c r="I147" s="329"/>
      <c r="J147" s="329"/>
      <c r="K147" s="49"/>
      <c r="L147" s="49"/>
    </row>
    <row r="148" spans="1:12" s="208" customFormat="1">
      <c r="A148" s="47"/>
      <c r="B148" s="47"/>
      <c r="C148" s="47"/>
      <c r="D148" s="329"/>
      <c r="E148" s="329"/>
      <c r="F148" s="329"/>
      <c r="G148" s="329"/>
      <c r="H148" s="329"/>
      <c r="I148" s="329"/>
      <c r="J148" s="329"/>
      <c r="K148" s="49"/>
      <c r="L148" s="49"/>
    </row>
    <row r="149" spans="1:12" s="208" customFormat="1">
      <c r="A149" s="47"/>
      <c r="B149" s="47"/>
      <c r="C149" s="47"/>
      <c r="D149" s="329"/>
      <c r="E149" s="329"/>
      <c r="F149" s="329"/>
      <c r="G149" s="329"/>
      <c r="H149" s="329"/>
      <c r="I149" s="329"/>
      <c r="J149" s="329"/>
      <c r="K149" s="49"/>
      <c r="L149" s="49"/>
    </row>
    <row r="150" spans="1:12" s="208" customFormat="1">
      <c r="A150" s="47"/>
      <c r="B150" s="47"/>
      <c r="C150" s="47"/>
      <c r="D150" s="329"/>
      <c r="E150" s="329"/>
      <c r="F150" s="329"/>
      <c r="G150" s="329"/>
      <c r="H150" s="329"/>
      <c r="I150" s="329"/>
      <c r="J150" s="329"/>
      <c r="K150" s="49"/>
      <c r="L150" s="49"/>
    </row>
    <row r="151" spans="1:12" s="208" customFormat="1">
      <c r="A151" s="99"/>
      <c r="B151" s="99"/>
      <c r="C151" s="99"/>
      <c r="D151" s="328"/>
      <c r="E151" s="328"/>
      <c r="F151" s="328"/>
      <c r="G151" s="328"/>
      <c r="H151" s="328"/>
      <c r="I151" s="328"/>
      <c r="J151" s="328"/>
      <c r="K151"/>
      <c r="L151"/>
    </row>
    <row r="152" spans="1:12">
      <c r="A152" s="99"/>
      <c r="B152" s="227" t="s">
        <v>18</v>
      </c>
      <c r="C152" s="16" t="s">
        <v>23</v>
      </c>
      <c r="D152" s="229" t="s">
        <v>20</v>
      </c>
      <c r="E152" s="229"/>
      <c r="F152" s="229"/>
      <c r="G152" s="229"/>
      <c r="H152" s="227"/>
      <c r="I152" s="330" t="s">
        <v>19</v>
      </c>
      <c r="J152" s="328"/>
      <c r="K152"/>
      <c r="L152"/>
    </row>
    <row r="153" spans="1:12">
      <c r="A153" s="99"/>
      <c r="B153" s="99"/>
      <c r="C153" s="99"/>
      <c r="D153" s="328"/>
      <c r="E153" s="328"/>
      <c r="F153" s="328"/>
      <c r="G153" s="328"/>
      <c r="H153" s="328"/>
      <c r="I153" s="328"/>
      <c r="J153" s="328"/>
      <c r="K153"/>
      <c r="L153"/>
    </row>
    <row r="154" spans="1:12">
      <c r="A154" s="282" t="s">
        <v>4</v>
      </c>
      <c r="B154" s="268" t="s">
        <v>5</v>
      </c>
      <c r="C154" s="268"/>
      <c r="D154" s="268" t="s">
        <v>6</v>
      </c>
      <c r="E154" s="268"/>
      <c r="F154" s="268"/>
      <c r="G154" s="268"/>
      <c r="H154" s="225" t="s">
        <v>275</v>
      </c>
      <c r="I154" s="272" t="s">
        <v>7</v>
      </c>
      <c r="J154" s="240" t="s">
        <v>22</v>
      </c>
      <c r="K154" s="331"/>
      <c r="L154"/>
    </row>
    <row r="155" spans="1:12">
      <c r="A155" s="283"/>
      <c r="B155" s="224" t="s">
        <v>8</v>
      </c>
      <c r="C155" s="224" t="s">
        <v>9</v>
      </c>
      <c r="D155" s="224" t="s">
        <v>0</v>
      </c>
      <c r="E155" s="224" t="s">
        <v>1</v>
      </c>
      <c r="F155" s="224" t="s">
        <v>2</v>
      </c>
      <c r="G155" s="224" t="s">
        <v>3</v>
      </c>
      <c r="H155" s="226" t="s">
        <v>276</v>
      </c>
      <c r="I155" s="273"/>
      <c r="J155" s="240"/>
      <c r="K155" s="332"/>
      <c r="L155"/>
    </row>
    <row r="156" spans="1:12">
      <c r="A156" s="230" t="s">
        <v>10</v>
      </c>
      <c r="B156" s="235"/>
      <c r="C156" s="235"/>
      <c r="D156" s="235"/>
      <c r="E156" s="235"/>
      <c r="F156" s="235"/>
      <c r="G156" s="235"/>
      <c r="H156" s="235"/>
      <c r="I156" s="231"/>
      <c r="J156" s="231"/>
      <c r="K156" s="333"/>
      <c r="L156"/>
    </row>
    <row r="157" spans="1:12">
      <c r="A157" s="357">
        <v>1</v>
      </c>
      <c r="B157" s="51" t="s">
        <v>317</v>
      </c>
      <c r="C157" s="62" t="s">
        <v>318</v>
      </c>
      <c r="D157" s="358">
        <v>3</v>
      </c>
      <c r="E157" s="359"/>
      <c r="F157" s="359">
        <v>1</v>
      </c>
      <c r="G157" s="10">
        <v>1</v>
      </c>
      <c r="H157" s="350">
        <v>2.5</v>
      </c>
      <c r="I157" s="11">
        <v>6</v>
      </c>
      <c r="J157" s="339" t="s">
        <v>47</v>
      </c>
      <c r="K157" s="333"/>
      <c r="L157"/>
    </row>
    <row r="158" spans="1:12">
      <c r="A158" s="357">
        <v>2</v>
      </c>
      <c r="B158" s="51" t="s">
        <v>58</v>
      </c>
      <c r="C158" s="62" t="s">
        <v>43</v>
      </c>
      <c r="D158" s="360">
        <v>2</v>
      </c>
      <c r="E158" s="361"/>
      <c r="F158" s="361">
        <v>1</v>
      </c>
      <c r="G158" s="10"/>
      <c r="H158" s="10">
        <v>1.5</v>
      </c>
      <c r="I158" s="11">
        <v>4</v>
      </c>
      <c r="J158" s="339" t="s">
        <v>47</v>
      </c>
      <c r="K158" s="333"/>
      <c r="L158"/>
    </row>
    <row r="159" spans="1:12">
      <c r="A159" s="357">
        <v>3</v>
      </c>
      <c r="B159" s="51" t="s">
        <v>319</v>
      </c>
      <c r="C159" s="62" t="s">
        <v>320</v>
      </c>
      <c r="D159" s="360">
        <v>2</v>
      </c>
      <c r="E159" s="361"/>
      <c r="F159" s="361">
        <v>1</v>
      </c>
      <c r="G159" s="10">
        <v>1</v>
      </c>
      <c r="H159" s="10">
        <v>2</v>
      </c>
      <c r="I159" s="11">
        <v>5</v>
      </c>
      <c r="J159" s="339" t="s">
        <v>47</v>
      </c>
      <c r="K159" s="333"/>
      <c r="L159"/>
    </row>
    <row r="160" spans="1:12" ht="13.7" customHeight="1">
      <c r="A160" s="357">
        <v>4</v>
      </c>
      <c r="B160" s="51" t="s">
        <v>321</v>
      </c>
      <c r="C160" s="62" t="s">
        <v>322</v>
      </c>
      <c r="D160" s="360">
        <v>2</v>
      </c>
      <c r="E160" s="361"/>
      <c r="F160" s="361">
        <v>2</v>
      </c>
      <c r="G160" s="10">
        <v>1</v>
      </c>
      <c r="H160" s="10">
        <v>2.5</v>
      </c>
      <c r="I160" s="11">
        <v>6</v>
      </c>
      <c r="J160" s="339" t="s">
        <v>47</v>
      </c>
      <c r="K160" s="333"/>
      <c r="L160"/>
    </row>
    <row r="161" spans="1:12">
      <c r="A161" s="357">
        <v>5</v>
      </c>
      <c r="B161" s="362" t="s">
        <v>323</v>
      </c>
      <c r="C161" s="363" t="s">
        <v>324</v>
      </c>
      <c r="D161" s="364">
        <v>1</v>
      </c>
      <c r="E161" s="365"/>
      <c r="F161" s="365">
        <v>1</v>
      </c>
      <c r="G161" s="22"/>
      <c r="H161" s="366">
        <v>1</v>
      </c>
      <c r="I161" s="52">
        <v>2</v>
      </c>
      <c r="J161" s="339" t="s">
        <v>25</v>
      </c>
      <c r="K161" s="333"/>
      <c r="L161"/>
    </row>
    <row r="162" spans="1:12">
      <c r="A162" s="357">
        <v>6</v>
      </c>
      <c r="B162" s="51" t="s">
        <v>325</v>
      </c>
      <c r="C162" s="363" t="s">
        <v>177</v>
      </c>
      <c r="D162" s="367">
        <v>2</v>
      </c>
      <c r="E162" s="368">
        <v>2</v>
      </c>
      <c r="F162" s="368"/>
      <c r="G162" s="19"/>
      <c r="H162" s="335">
        <v>2</v>
      </c>
      <c r="I162" s="52">
        <v>4</v>
      </c>
      <c r="J162" s="339" t="s">
        <v>25</v>
      </c>
      <c r="K162" s="333"/>
      <c r="L162"/>
    </row>
    <row r="163" spans="1:12">
      <c r="A163" s="234" t="s">
        <v>11</v>
      </c>
      <c r="B163" s="234"/>
      <c r="C163" s="234"/>
      <c r="D163" s="57">
        <f t="shared" ref="D163:I163" si="10">SUM(D157:D162)</f>
        <v>12</v>
      </c>
      <c r="E163" s="57">
        <f t="shared" si="10"/>
        <v>2</v>
      </c>
      <c r="F163" s="57">
        <f t="shared" si="10"/>
        <v>6</v>
      </c>
      <c r="G163" s="57">
        <f t="shared" si="10"/>
        <v>3</v>
      </c>
      <c r="H163" s="57">
        <f t="shared" si="10"/>
        <v>11.5</v>
      </c>
      <c r="I163" s="57">
        <f t="shared" si="10"/>
        <v>27</v>
      </c>
      <c r="J163" s="338"/>
      <c r="K163" s="345"/>
      <c r="L163"/>
    </row>
    <row r="164" spans="1:12">
      <c r="A164" s="230" t="s">
        <v>12</v>
      </c>
      <c r="B164" s="231"/>
      <c r="C164" s="231"/>
      <c r="D164" s="231"/>
      <c r="E164" s="231"/>
      <c r="F164" s="231"/>
      <c r="G164" s="231"/>
      <c r="H164" s="231"/>
      <c r="I164" s="231"/>
      <c r="J164" s="232"/>
      <c r="K164" s="369"/>
      <c r="L164"/>
    </row>
    <row r="165" spans="1:12">
      <c r="A165" s="357">
        <v>1</v>
      </c>
      <c r="B165" s="346" t="s">
        <v>326</v>
      </c>
      <c r="C165" s="363" t="s">
        <v>327</v>
      </c>
      <c r="D165" s="370">
        <v>3</v>
      </c>
      <c r="E165" s="371"/>
      <c r="F165" s="372"/>
      <c r="G165" s="373"/>
      <c r="H165" s="373">
        <v>1.5</v>
      </c>
      <c r="I165" s="374">
        <v>3</v>
      </c>
      <c r="J165" s="375" t="s">
        <v>47</v>
      </c>
      <c r="K165" s="345"/>
      <c r="L165"/>
    </row>
    <row r="166" spans="1:12">
      <c r="A166" s="334">
        <v>2</v>
      </c>
      <c r="B166" s="346" t="s">
        <v>46</v>
      </c>
      <c r="C166" s="363" t="s">
        <v>328</v>
      </c>
      <c r="D166" s="376"/>
      <c r="E166" s="377"/>
      <c r="F166" s="378"/>
      <c r="G166" s="379"/>
      <c r="H166" s="379"/>
      <c r="I166" s="380"/>
      <c r="J166" s="381"/>
      <c r="K166" s="345"/>
      <c r="L166"/>
    </row>
    <row r="167" spans="1:12">
      <c r="A167" s="234" t="s">
        <v>13</v>
      </c>
      <c r="B167" s="234"/>
      <c r="C167" s="234"/>
      <c r="D167" s="57">
        <f t="shared" ref="D167:I167" si="11">SUM(D165:D165)</f>
        <v>3</v>
      </c>
      <c r="E167" s="57">
        <f t="shared" si="11"/>
        <v>0</v>
      </c>
      <c r="F167" s="57">
        <f t="shared" si="11"/>
        <v>0</v>
      </c>
      <c r="G167" s="57">
        <f t="shared" si="11"/>
        <v>0</v>
      </c>
      <c r="H167" s="57">
        <f t="shared" si="11"/>
        <v>1.5</v>
      </c>
      <c r="I167" s="57">
        <f t="shared" si="11"/>
        <v>3</v>
      </c>
      <c r="J167" s="338"/>
      <c r="K167"/>
      <c r="L167"/>
    </row>
    <row r="168" spans="1:12">
      <c r="A168" s="236" t="s">
        <v>14</v>
      </c>
      <c r="B168" s="236"/>
      <c r="C168" s="236"/>
      <c r="D168" s="8">
        <f t="shared" ref="D168:I168" si="12">D163+D167</f>
        <v>15</v>
      </c>
      <c r="E168" s="8">
        <f t="shared" si="12"/>
        <v>2</v>
      </c>
      <c r="F168" s="8">
        <f t="shared" si="12"/>
        <v>6</v>
      </c>
      <c r="G168" s="8">
        <f t="shared" si="12"/>
        <v>3</v>
      </c>
      <c r="H168" s="8">
        <f t="shared" si="12"/>
        <v>13</v>
      </c>
      <c r="I168" s="8">
        <f t="shared" si="12"/>
        <v>30</v>
      </c>
      <c r="J168" s="349"/>
      <c r="K168"/>
      <c r="L168"/>
    </row>
    <row r="169" spans="1:12">
      <c r="A169" s="237" t="s">
        <v>15</v>
      </c>
      <c r="B169" s="237"/>
      <c r="C169" s="237"/>
      <c r="D169" s="238">
        <f>SUM(D168:G168)</f>
        <v>26</v>
      </c>
      <c r="E169" s="238"/>
      <c r="F169" s="238"/>
      <c r="G169" s="238"/>
      <c r="H169" s="238"/>
      <c r="I169" s="238"/>
      <c r="J169" s="238"/>
      <c r="K169"/>
      <c r="L169"/>
    </row>
    <row r="170" spans="1:12">
      <c r="A170" s="230" t="s">
        <v>16</v>
      </c>
      <c r="B170" s="231"/>
      <c r="C170" s="231"/>
      <c r="D170" s="231"/>
      <c r="E170" s="231"/>
      <c r="F170" s="231"/>
      <c r="G170" s="231"/>
      <c r="H170" s="231"/>
      <c r="I170" s="231"/>
      <c r="J170" s="232"/>
      <c r="K170"/>
      <c r="L170"/>
    </row>
    <row r="171" spans="1:12">
      <c r="A171" s="334">
        <v>1</v>
      </c>
      <c r="B171" s="17" t="s">
        <v>329</v>
      </c>
      <c r="C171" s="62" t="s">
        <v>330</v>
      </c>
      <c r="D171" s="336"/>
      <c r="E171" s="336"/>
      <c r="F171" s="336">
        <v>3</v>
      </c>
      <c r="G171" s="336"/>
      <c r="H171" s="337"/>
      <c r="I171" s="338">
        <v>3</v>
      </c>
      <c r="J171" s="336" t="s">
        <v>25</v>
      </c>
      <c r="K171"/>
      <c r="L171"/>
    </row>
    <row r="172" spans="1:12">
      <c r="A172" s="334">
        <v>2</v>
      </c>
      <c r="B172" s="17" t="s">
        <v>331</v>
      </c>
      <c r="C172" s="62"/>
      <c r="D172" s="336">
        <v>1</v>
      </c>
      <c r="E172" s="336">
        <v>1</v>
      </c>
      <c r="F172" s="336"/>
      <c r="G172" s="336"/>
      <c r="H172" s="337"/>
      <c r="I172" s="338">
        <v>2</v>
      </c>
      <c r="J172" s="336" t="s">
        <v>0</v>
      </c>
      <c r="K172"/>
      <c r="L172"/>
    </row>
    <row r="173" spans="1:12">
      <c r="A173" s="334">
        <v>3</v>
      </c>
      <c r="B173" s="346" t="s">
        <v>59</v>
      </c>
      <c r="C173" s="382" t="s">
        <v>60</v>
      </c>
      <c r="D173" s="336">
        <v>2</v>
      </c>
      <c r="E173" s="336">
        <v>1</v>
      </c>
      <c r="F173" s="336"/>
      <c r="G173" s="336"/>
      <c r="H173" s="336"/>
      <c r="I173" s="338">
        <v>3</v>
      </c>
      <c r="J173" s="336" t="s">
        <v>25</v>
      </c>
      <c r="K173"/>
      <c r="L173"/>
    </row>
    <row r="174" spans="1:12">
      <c r="A174" s="234" t="s">
        <v>17</v>
      </c>
      <c r="B174" s="234"/>
      <c r="C174" s="234"/>
      <c r="D174" s="57">
        <f t="shared" ref="D174:I174" si="13">SUM(D171:D173)</f>
        <v>3</v>
      </c>
      <c r="E174" s="57">
        <f t="shared" si="13"/>
        <v>2</v>
      </c>
      <c r="F174" s="57">
        <f t="shared" si="13"/>
        <v>3</v>
      </c>
      <c r="G174" s="57">
        <f t="shared" si="13"/>
        <v>0</v>
      </c>
      <c r="H174" s="57"/>
      <c r="I174" s="57">
        <f t="shared" si="13"/>
        <v>8</v>
      </c>
      <c r="J174" s="338"/>
      <c r="K174"/>
      <c r="L174"/>
    </row>
    <row r="175" spans="1:12">
      <c r="A175" s="99"/>
      <c r="B175" s="99"/>
      <c r="C175" s="99"/>
      <c r="D175" s="328"/>
      <c r="E175" s="328"/>
      <c r="F175" s="328"/>
      <c r="G175" s="328"/>
      <c r="H175" s="328"/>
      <c r="I175" s="328"/>
      <c r="J175" s="328"/>
      <c r="K175"/>
      <c r="L175"/>
    </row>
    <row r="176" spans="1:12">
      <c r="A176" s="99"/>
      <c r="B176" s="99"/>
      <c r="C176" s="99"/>
      <c r="D176" s="328"/>
      <c r="E176" s="328"/>
      <c r="F176" s="328"/>
      <c r="G176" s="328"/>
      <c r="H176" s="328"/>
      <c r="I176" s="328"/>
      <c r="J176" s="328"/>
      <c r="K176"/>
      <c r="L176"/>
    </row>
    <row r="177" spans="1:12">
      <c r="A177" s="99"/>
      <c r="B177" s="99"/>
      <c r="C177" s="99"/>
      <c r="D177" s="328"/>
      <c r="E177" s="328"/>
      <c r="F177" s="328"/>
      <c r="G177" s="328"/>
      <c r="H177" s="328"/>
      <c r="I177" s="328"/>
      <c r="J177" s="328"/>
      <c r="K177"/>
      <c r="L177"/>
    </row>
    <row r="178" spans="1:12">
      <c r="A178" s="99"/>
      <c r="B178" s="99"/>
      <c r="C178" s="99"/>
      <c r="D178" s="328"/>
      <c r="E178" s="328"/>
      <c r="F178" s="328"/>
      <c r="G178" s="328"/>
      <c r="H178" s="328"/>
      <c r="I178" s="328"/>
      <c r="J178" s="328"/>
      <c r="K178"/>
      <c r="L178"/>
    </row>
    <row r="179" spans="1:12">
      <c r="A179" s="99"/>
      <c r="B179" s="99"/>
      <c r="C179" s="99"/>
      <c r="D179" s="328"/>
      <c r="E179" s="328"/>
      <c r="F179" s="328"/>
      <c r="G179" s="328"/>
      <c r="H179" s="328"/>
      <c r="I179" s="328"/>
      <c r="J179" s="328"/>
      <c r="K179"/>
      <c r="L179"/>
    </row>
    <row r="180" spans="1:12">
      <c r="A180" s="99"/>
      <c r="B180" s="99"/>
      <c r="C180" s="99"/>
      <c r="D180" s="328"/>
      <c r="E180" s="328"/>
      <c r="F180" s="328"/>
      <c r="G180" s="328"/>
      <c r="H180" s="328"/>
      <c r="I180" s="328"/>
      <c r="J180" s="328"/>
      <c r="K180"/>
      <c r="L180"/>
    </row>
    <row r="181" spans="1:12">
      <c r="A181" s="99"/>
      <c r="B181" s="99"/>
      <c r="C181" s="99"/>
      <c r="D181" s="328"/>
      <c r="E181" s="328"/>
      <c r="F181" s="328"/>
      <c r="G181" s="328"/>
      <c r="H181" s="328"/>
      <c r="I181" s="328"/>
      <c r="J181" s="328"/>
      <c r="K181"/>
      <c r="L181"/>
    </row>
    <row r="182" spans="1:12">
      <c r="A182" s="99"/>
      <c r="B182" s="99"/>
      <c r="C182" s="99"/>
      <c r="D182" s="328"/>
      <c r="E182" s="328"/>
      <c r="F182" s="328"/>
      <c r="G182" s="328"/>
      <c r="H182" s="328"/>
      <c r="I182" s="328"/>
      <c r="J182" s="328"/>
      <c r="K182"/>
      <c r="L182"/>
    </row>
    <row r="183" spans="1:12">
      <c r="A183" s="99"/>
      <c r="B183" s="99"/>
      <c r="C183" s="99"/>
      <c r="D183" s="328"/>
      <c r="E183" s="328"/>
      <c r="F183" s="328"/>
      <c r="G183" s="328"/>
      <c r="H183" s="328"/>
      <c r="I183" s="328"/>
      <c r="J183" s="328"/>
      <c r="K183"/>
      <c r="L183"/>
    </row>
    <row r="184" spans="1:12">
      <c r="A184" s="99"/>
      <c r="B184" s="99"/>
      <c r="C184" s="99"/>
      <c r="D184" s="328"/>
      <c r="E184" s="328"/>
      <c r="F184" s="328"/>
      <c r="G184" s="328"/>
      <c r="H184" s="328"/>
      <c r="I184" s="328"/>
      <c r="J184" s="328"/>
      <c r="K184"/>
      <c r="L184"/>
    </row>
    <row r="185" spans="1:12">
      <c r="A185" s="99"/>
      <c r="B185" s="99"/>
      <c r="C185" s="99"/>
      <c r="D185" s="328"/>
      <c r="E185" s="328"/>
      <c r="F185" s="328"/>
      <c r="G185" s="328"/>
      <c r="H185" s="328"/>
      <c r="I185" s="328"/>
      <c r="J185" s="328"/>
      <c r="K185"/>
      <c r="L185"/>
    </row>
    <row r="186" spans="1:12">
      <c r="A186" s="99"/>
      <c r="B186" s="99"/>
      <c r="C186" s="99"/>
      <c r="D186" s="328"/>
      <c r="E186" s="328"/>
      <c r="F186" s="328"/>
      <c r="G186" s="328"/>
      <c r="H186" s="328"/>
      <c r="I186" s="328"/>
      <c r="J186" s="328"/>
      <c r="K186"/>
      <c r="L186"/>
    </row>
    <row r="187" spans="1:12">
      <c r="A187" s="99"/>
      <c r="B187" s="99"/>
      <c r="C187" s="99"/>
      <c r="D187" s="328"/>
      <c r="E187" s="328"/>
      <c r="F187" s="328"/>
      <c r="G187" s="328"/>
      <c r="H187" s="328"/>
      <c r="I187" s="328"/>
      <c r="J187" s="328"/>
      <c r="K187"/>
      <c r="L187"/>
    </row>
    <row r="188" spans="1:12">
      <c r="A188" s="99"/>
      <c r="B188" s="99"/>
      <c r="C188" s="99"/>
      <c r="D188" s="328"/>
      <c r="E188" s="328"/>
      <c r="F188" s="328"/>
      <c r="G188" s="328"/>
      <c r="H188" s="328"/>
      <c r="I188" s="328"/>
      <c r="J188" s="328"/>
      <c r="K188"/>
      <c r="L188"/>
    </row>
    <row r="189" spans="1:12">
      <c r="A189" s="99"/>
      <c r="B189" s="99"/>
      <c r="C189" s="99"/>
      <c r="D189" s="328"/>
      <c r="E189" s="328"/>
      <c r="F189" s="328"/>
      <c r="G189" s="328"/>
      <c r="H189" s="328"/>
      <c r="I189" s="328"/>
      <c r="J189" s="328"/>
      <c r="K189"/>
      <c r="L189"/>
    </row>
    <row r="190" spans="1:12">
      <c r="A190" s="99"/>
      <c r="B190" s="227" t="s">
        <v>18</v>
      </c>
      <c r="C190" s="16" t="s">
        <v>23</v>
      </c>
      <c r="D190" s="229" t="s">
        <v>20</v>
      </c>
      <c r="E190" s="229"/>
      <c r="F190" s="229"/>
      <c r="G190" s="229"/>
      <c r="H190" s="227"/>
      <c r="I190" s="330" t="s">
        <v>21</v>
      </c>
      <c r="J190" s="328"/>
      <c r="K190"/>
      <c r="L190"/>
    </row>
    <row r="191" spans="1:12">
      <c r="A191" s="99"/>
      <c r="B191" s="99"/>
      <c r="C191" s="99"/>
      <c r="D191" s="328"/>
      <c r="E191" s="328"/>
      <c r="F191" s="328"/>
      <c r="G191" s="328"/>
      <c r="H191" s="328"/>
      <c r="I191" s="328"/>
      <c r="J191" s="328"/>
      <c r="K191"/>
      <c r="L191"/>
    </row>
    <row r="192" spans="1:12">
      <c r="A192" s="282" t="s">
        <v>4</v>
      </c>
      <c r="B192" s="268" t="s">
        <v>5</v>
      </c>
      <c r="C192" s="268"/>
      <c r="D192" s="268" t="s">
        <v>6</v>
      </c>
      <c r="E192" s="268"/>
      <c r="F192" s="268"/>
      <c r="G192" s="268"/>
      <c r="H192" s="225" t="s">
        <v>275</v>
      </c>
      <c r="I192" s="272" t="s">
        <v>7</v>
      </c>
      <c r="J192" s="240" t="s">
        <v>22</v>
      </c>
      <c r="K192" s="331"/>
      <c r="L192"/>
    </row>
    <row r="193" spans="1:12">
      <c r="A193" s="283"/>
      <c r="B193" s="224" t="s">
        <v>8</v>
      </c>
      <c r="C193" s="224" t="s">
        <v>9</v>
      </c>
      <c r="D193" s="224" t="s">
        <v>0</v>
      </c>
      <c r="E193" s="224" t="s">
        <v>1</v>
      </c>
      <c r="F193" s="224" t="s">
        <v>2</v>
      </c>
      <c r="G193" s="224" t="s">
        <v>3</v>
      </c>
      <c r="H193" s="226" t="s">
        <v>276</v>
      </c>
      <c r="I193" s="273"/>
      <c r="J193" s="240"/>
      <c r="K193" s="332"/>
      <c r="L193"/>
    </row>
    <row r="194" spans="1:12">
      <c r="A194" s="230" t="s">
        <v>10</v>
      </c>
      <c r="B194" s="231"/>
      <c r="C194" s="231"/>
      <c r="D194" s="231"/>
      <c r="E194" s="231"/>
      <c r="F194" s="231"/>
      <c r="G194" s="231"/>
      <c r="H194" s="231"/>
      <c r="I194" s="231"/>
      <c r="J194" s="231"/>
      <c r="K194" s="333"/>
      <c r="L194"/>
    </row>
    <row r="195" spans="1:12">
      <c r="A195" s="357">
        <v>1</v>
      </c>
      <c r="B195" s="51" t="s">
        <v>332</v>
      </c>
      <c r="C195" s="62" t="s">
        <v>333</v>
      </c>
      <c r="D195" s="19">
        <v>2</v>
      </c>
      <c r="E195" s="19">
        <v>1</v>
      </c>
      <c r="F195" s="19">
        <v>1</v>
      </c>
      <c r="G195" s="19"/>
      <c r="H195" s="383">
        <v>2</v>
      </c>
      <c r="I195" s="384">
        <v>4</v>
      </c>
      <c r="J195" s="339" t="s">
        <v>47</v>
      </c>
      <c r="K195" s="333"/>
      <c r="L195"/>
    </row>
    <row r="196" spans="1:12">
      <c r="A196" s="357">
        <v>2</v>
      </c>
      <c r="B196" s="51" t="s">
        <v>334</v>
      </c>
      <c r="C196" s="62" t="s">
        <v>335</v>
      </c>
      <c r="D196" s="19">
        <v>2</v>
      </c>
      <c r="E196" s="19"/>
      <c r="F196" s="19"/>
      <c r="G196" s="19">
        <v>3</v>
      </c>
      <c r="H196" s="335">
        <v>2.5</v>
      </c>
      <c r="I196" s="384">
        <v>4</v>
      </c>
      <c r="J196" s="339" t="s">
        <v>47</v>
      </c>
      <c r="K196" s="333"/>
      <c r="L196"/>
    </row>
    <row r="197" spans="1:12">
      <c r="A197" s="357">
        <v>3</v>
      </c>
      <c r="B197" s="51" t="s">
        <v>336</v>
      </c>
      <c r="C197" s="62" t="s">
        <v>337</v>
      </c>
      <c r="D197" s="19">
        <v>2</v>
      </c>
      <c r="E197" s="19"/>
      <c r="F197" s="19">
        <v>2</v>
      </c>
      <c r="G197" s="19"/>
      <c r="H197" s="335">
        <v>2</v>
      </c>
      <c r="I197" s="384">
        <v>4</v>
      </c>
      <c r="J197" s="339" t="s">
        <v>47</v>
      </c>
      <c r="K197" s="333"/>
      <c r="L197"/>
    </row>
    <row r="198" spans="1:12">
      <c r="A198" s="357">
        <v>4</v>
      </c>
      <c r="B198" s="51" t="s">
        <v>338</v>
      </c>
      <c r="C198" s="62" t="s">
        <v>339</v>
      </c>
      <c r="D198" s="19">
        <v>3</v>
      </c>
      <c r="E198" s="19"/>
      <c r="F198" s="19">
        <v>2</v>
      </c>
      <c r="G198" s="19"/>
      <c r="H198" s="335">
        <v>2.5</v>
      </c>
      <c r="I198" s="384">
        <v>4</v>
      </c>
      <c r="J198" s="339" t="s">
        <v>47</v>
      </c>
      <c r="K198" s="333"/>
      <c r="L198"/>
    </row>
    <row r="199" spans="1:12">
      <c r="A199" s="357">
        <v>5</v>
      </c>
      <c r="B199" s="51" t="s">
        <v>340</v>
      </c>
      <c r="C199" s="62" t="s">
        <v>341</v>
      </c>
      <c r="D199" s="19">
        <v>2</v>
      </c>
      <c r="E199" s="19"/>
      <c r="F199" s="19">
        <v>2</v>
      </c>
      <c r="G199" s="19"/>
      <c r="H199" s="335">
        <v>2</v>
      </c>
      <c r="I199" s="384">
        <v>4</v>
      </c>
      <c r="J199" s="339" t="s">
        <v>25</v>
      </c>
      <c r="K199" s="333"/>
      <c r="L199"/>
    </row>
    <row r="200" spans="1:12" ht="15" customHeight="1">
      <c r="A200" s="357">
        <v>6</v>
      </c>
      <c r="B200" s="51" t="s">
        <v>342</v>
      </c>
      <c r="C200" s="62" t="s">
        <v>343</v>
      </c>
      <c r="D200" s="22">
        <v>2</v>
      </c>
      <c r="E200" s="22"/>
      <c r="F200" s="22">
        <v>2</v>
      </c>
      <c r="G200" s="22"/>
      <c r="H200" s="366">
        <v>2</v>
      </c>
      <c r="I200" s="385">
        <v>4</v>
      </c>
      <c r="J200" s="354" t="s">
        <v>25</v>
      </c>
      <c r="K200" s="333"/>
      <c r="L200"/>
    </row>
    <row r="201" spans="1:12">
      <c r="A201" s="357">
        <v>7</v>
      </c>
      <c r="B201" s="346" t="s">
        <v>116</v>
      </c>
      <c r="C201" s="62" t="s">
        <v>344</v>
      </c>
      <c r="D201" s="19"/>
      <c r="E201" s="19"/>
      <c r="F201" s="19"/>
      <c r="G201" s="19"/>
      <c r="H201" s="335">
        <v>1</v>
      </c>
      <c r="I201" s="384">
        <v>6</v>
      </c>
      <c r="J201" s="339" t="s">
        <v>25</v>
      </c>
      <c r="K201" s="333"/>
      <c r="L201"/>
    </row>
    <row r="202" spans="1:12">
      <c r="A202" s="234" t="s">
        <v>11</v>
      </c>
      <c r="B202" s="234"/>
      <c r="C202" s="234"/>
      <c r="D202" s="57">
        <f t="shared" ref="D202:I202" si="14">SUM(D195:D201)</f>
        <v>13</v>
      </c>
      <c r="E202" s="57">
        <f t="shared" si="14"/>
        <v>1</v>
      </c>
      <c r="F202" s="57">
        <f t="shared" si="14"/>
        <v>9</v>
      </c>
      <c r="G202" s="57">
        <f t="shared" si="14"/>
        <v>3</v>
      </c>
      <c r="H202" s="57">
        <f t="shared" si="14"/>
        <v>14</v>
      </c>
      <c r="I202" s="57">
        <f t="shared" si="14"/>
        <v>30</v>
      </c>
      <c r="J202" s="338"/>
      <c r="K202"/>
      <c r="L202"/>
    </row>
    <row r="203" spans="1:12">
      <c r="A203" s="230" t="s">
        <v>12</v>
      </c>
      <c r="B203" s="231"/>
      <c r="C203" s="231"/>
      <c r="D203" s="231"/>
      <c r="E203" s="231"/>
      <c r="F203" s="231"/>
      <c r="G203" s="231"/>
      <c r="H203" s="231"/>
      <c r="I203" s="231"/>
      <c r="J203" s="232"/>
      <c r="K203"/>
      <c r="L203"/>
    </row>
    <row r="204" spans="1:12">
      <c r="A204" s="334"/>
      <c r="B204" s="346"/>
      <c r="C204" s="334"/>
      <c r="D204" s="347"/>
      <c r="E204" s="347"/>
      <c r="F204" s="347"/>
      <c r="G204" s="347"/>
      <c r="H204" s="347"/>
      <c r="I204" s="348"/>
      <c r="J204" s="336"/>
      <c r="K204"/>
      <c r="L204"/>
    </row>
    <row r="205" spans="1:12">
      <c r="A205" s="234" t="s">
        <v>13</v>
      </c>
      <c r="B205" s="234"/>
      <c r="C205" s="234"/>
      <c r="D205" s="57">
        <f t="shared" ref="D205:I205" si="15">SUM(D204:D204)</f>
        <v>0</v>
      </c>
      <c r="E205" s="57">
        <f t="shared" si="15"/>
        <v>0</v>
      </c>
      <c r="F205" s="57">
        <f t="shared" si="15"/>
        <v>0</v>
      </c>
      <c r="G205" s="57">
        <f t="shared" si="15"/>
        <v>0</v>
      </c>
      <c r="H205" s="57">
        <f t="shared" si="15"/>
        <v>0</v>
      </c>
      <c r="I205" s="57">
        <f t="shared" si="15"/>
        <v>0</v>
      </c>
      <c r="J205" s="338"/>
      <c r="K205"/>
      <c r="L205"/>
    </row>
    <row r="206" spans="1:12">
      <c r="A206" s="236" t="s">
        <v>14</v>
      </c>
      <c r="B206" s="236"/>
      <c r="C206" s="236"/>
      <c r="D206" s="8">
        <f t="shared" ref="D206:I206" si="16">D202+D205</f>
        <v>13</v>
      </c>
      <c r="E206" s="8">
        <f t="shared" si="16"/>
        <v>1</v>
      </c>
      <c r="F206" s="8">
        <f t="shared" si="16"/>
        <v>9</v>
      </c>
      <c r="G206" s="8">
        <f t="shared" si="16"/>
        <v>3</v>
      </c>
      <c r="H206" s="8">
        <f t="shared" si="16"/>
        <v>14</v>
      </c>
      <c r="I206" s="8">
        <f t="shared" si="16"/>
        <v>30</v>
      </c>
      <c r="J206" s="349"/>
      <c r="K206"/>
      <c r="L206"/>
    </row>
    <row r="207" spans="1:12">
      <c r="A207" s="237" t="s">
        <v>15</v>
      </c>
      <c r="B207" s="237"/>
      <c r="C207" s="237"/>
      <c r="D207" s="238">
        <f>SUM(D206:G206)</f>
        <v>26</v>
      </c>
      <c r="E207" s="238"/>
      <c r="F207" s="238"/>
      <c r="G207" s="238"/>
      <c r="H207" s="238"/>
      <c r="I207" s="238"/>
      <c r="J207" s="238"/>
      <c r="K207"/>
      <c r="L207"/>
    </row>
    <row r="208" spans="1:12">
      <c r="A208" s="230" t="s">
        <v>16</v>
      </c>
      <c r="B208" s="231"/>
      <c r="C208" s="231"/>
      <c r="D208" s="231"/>
      <c r="E208" s="231"/>
      <c r="F208" s="231"/>
      <c r="G208" s="231"/>
      <c r="H208" s="231"/>
      <c r="I208" s="231"/>
      <c r="J208" s="232"/>
      <c r="K208"/>
      <c r="L208"/>
    </row>
    <row r="209" spans="1:12">
      <c r="A209" s="334">
        <v>1</v>
      </c>
      <c r="B209" s="386" t="s">
        <v>345</v>
      </c>
      <c r="C209" s="363" t="s">
        <v>346</v>
      </c>
      <c r="D209" s="336"/>
      <c r="E209" s="336"/>
      <c r="F209" s="336">
        <v>3</v>
      </c>
      <c r="G209" s="336"/>
      <c r="H209" s="336"/>
      <c r="I209" s="338">
        <v>2</v>
      </c>
      <c r="J209" s="336" t="s">
        <v>25</v>
      </c>
      <c r="K209"/>
      <c r="L209"/>
    </row>
    <row r="210" spans="1:12">
      <c r="A210" s="357">
        <v>2</v>
      </c>
      <c r="B210" s="386" t="s">
        <v>347</v>
      </c>
      <c r="C210" s="363"/>
      <c r="D210" s="336">
        <v>1</v>
      </c>
      <c r="E210" s="336">
        <v>1</v>
      </c>
      <c r="F210" s="336"/>
      <c r="G210" s="336"/>
      <c r="H210" s="336"/>
      <c r="I210" s="338">
        <v>3</v>
      </c>
      <c r="J210" s="336" t="s">
        <v>47</v>
      </c>
      <c r="K210"/>
      <c r="L210"/>
    </row>
    <row r="211" spans="1:12">
      <c r="A211" s="357">
        <v>3</v>
      </c>
      <c r="B211" s="386" t="s">
        <v>348</v>
      </c>
      <c r="C211" s="363"/>
      <c r="D211" s="336"/>
      <c r="E211" s="336"/>
      <c r="F211" s="336"/>
      <c r="G211" s="336"/>
      <c r="H211" s="336"/>
      <c r="I211" s="338">
        <v>5</v>
      </c>
      <c r="J211" s="336" t="s">
        <v>47</v>
      </c>
      <c r="K211"/>
      <c r="L211"/>
    </row>
    <row r="212" spans="1:12">
      <c r="A212" s="357">
        <v>4</v>
      </c>
      <c r="B212" s="387" t="s">
        <v>61</v>
      </c>
      <c r="C212" s="363" t="s">
        <v>349</v>
      </c>
      <c r="D212" s="336">
        <v>2</v>
      </c>
      <c r="E212" s="336">
        <v>1</v>
      </c>
      <c r="F212" s="336"/>
      <c r="G212" s="336"/>
      <c r="H212" s="336"/>
      <c r="I212" s="338">
        <f>SUM(D212:G212)</f>
        <v>3</v>
      </c>
      <c r="J212" s="336" t="s">
        <v>25</v>
      </c>
      <c r="K212"/>
      <c r="L212"/>
    </row>
    <row r="213" spans="1:12">
      <c r="A213" s="234" t="s">
        <v>17</v>
      </c>
      <c r="B213" s="234"/>
      <c r="C213" s="234"/>
      <c r="D213" s="57">
        <f t="shared" ref="D213:I213" si="17">SUM(D209:D212)</f>
        <v>3</v>
      </c>
      <c r="E213" s="57">
        <f t="shared" si="17"/>
        <v>2</v>
      </c>
      <c r="F213" s="57">
        <f t="shared" si="17"/>
        <v>3</v>
      </c>
      <c r="G213" s="57">
        <f t="shared" si="17"/>
        <v>0</v>
      </c>
      <c r="H213" s="57">
        <f t="shared" si="17"/>
        <v>0</v>
      </c>
      <c r="I213" s="57">
        <f t="shared" si="17"/>
        <v>13</v>
      </c>
      <c r="J213" s="338"/>
      <c r="K213"/>
      <c r="L213"/>
    </row>
    <row r="214" spans="1:12">
      <c r="A214" s="47"/>
      <c r="B214" s="47"/>
      <c r="C214" s="47"/>
      <c r="D214" s="329"/>
      <c r="E214" s="329"/>
      <c r="F214" s="329"/>
      <c r="G214" s="329"/>
      <c r="H214" s="329"/>
      <c r="I214" s="329"/>
      <c r="J214" s="329"/>
      <c r="K214"/>
      <c r="L214"/>
    </row>
    <row r="215" spans="1:12">
      <c r="A215" s="47"/>
      <c r="B215" s="47"/>
      <c r="C215" s="47"/>
      <c r="D215" s="329"/>
      <c r="E215" s="329"/>
      <c r="F215" s="329"/>
      <c r="G215" s="329"/>
      <c r="H215" s="329"/>
      <c r="I215" s="329"/>
      <c r="J215" s="329"/>
      <c r="K215"/>
      <c r="L215"/>
    </row>
    <row r="216" spans="1:12">
      <c r="A216" s="47"/>
      <c r="B216" s="47"/>
      <c r="C216" s="47"/>
      <c r="D216" s="329"/>
      <c r="E216" s="329"/>
      <c r="F216" s="329"/>
      <c r="G216" s="329"/>
      <c r="H216" s="329"/>
      <c r="I216" s="329"/>
      <c r="J216" s="329"/>
      <c r="K216"/>
      <c r="L216"/>
    </row>
    <row r="217" spans="1:12">
      <c r="A217" s="47"/>
      <c r="B217" s="47"/>
      <c r="C217" s="47"/>
      <c r="D217" s="329"/>
      <c r="E217" s="329"/>
      <c r="F217" s="329"/>
      <c r="G217" s="329"/>
      <c r="H217" s="329"/>
      <c r="I217" s="329"/>
      <c r="J217" s="329"/>
      <c r="K217"/>
      <c r="L217"/>
    </row>
    <row r="218" spans="1:12">
      <c r="A218" s="47"/>
      <c r="B218" s="47"/>
      <c r="C218" s="47"/>
      <c r="D218" s="329"/>
      <c r="E218" s="329"/>
      <c r="F218" s="329"/>
      <c r="G218" s="329"/>
      <c r="H218" s="329"/>
      <c r="I218" s="329"/>
      <c r="J218" s="329"/>
      <c r="K218"/>
      <c r="L218"/>
    </row>
    <row r="219" spans="1:12">
      <c r="A219" s="47"/>
      <c r="B219" s="47"/>
      <c r="C219" s="47"/>
      <c r="D219" s="329"/>
      <c r="E219" s="329"/>
      <c r="F219" s="329"/>
      <c r="G219" s="329"/>
      <c r="H219" s="329"/>
      <c r="I219" s="329"/>
      <c r="J219" s="329"/>
      <c r="K219"/>
      <c r="L219"/>
    </row>
    <row r="220" spans="1:12">
      <c r="A220" s="47"/>
      <c r="B220" s="47"/>
      <c r="C220" s="47"/>
      <c r="D220" s="329"/>
      <c r="E220" s="329"/>
      <c r="F220" s="329"/>
      <c r="G220" s="329"/>
      <c r="H220" s="329"/>
      <c r="I220" s="329"/>
      <c r="J220" s="329"/>
      <c r="K220"/>
      <c r="L220"/>
    </row>
    <row r="221" spans="1:12">
      <c r="A221" s="47"/>
      <c r="B221" s="47"/>
      <c r="C221" s="47"/>
      <c r="D221" s="329"/>
      <c r="E221" s="329"/>
      <c r="F221" s="329"/>
      <c r="G221" s="329"/>
      <c r="H221" s="329"/>
      <c r="I221" s="329"/>
      <c r="J221" s="329"/>
      <c r="K221"/>
      <c r="L221"/>
    </row>
    <row r="222" spans="1:12">
      <c r="A222" s="47"/>
      <c r="B222" s="47"/>
      <c r="C222" s="47"/>
      <c r="D222" s="329"/>
      <c r="E222" s="329"/>
      <c r="F222" s="329"/>
      <c r="G222" s="329"/>
      <c r="H222" s="329"/>
      <c r="I222" s="329"/>
      <c r="J222" s="329"/>
      <c r="K222"/>
      <c r="L222"/>
    </row>
    <row r="223" spans="1:12">
      <c r="A223" s="47"/>
      <c r="B223" s="47"/>
      <c r="C223" s="47"/>
      <c r="D223" s="329"/>
      <c r="E223" s="329"/>
      <c r="F223" s="329"/>
      <c r="G223" s="329"/>
      <c r="H223" s="329"/>
      <c r="I223" s="329"/>
      <c r="J223" s="329"/>
      <c r="K223"/>
      <c r="L223"/>
    </row>
    <row r="224" spans="1:12">
      <c r="A224" s="47"/>
      <c r="B224" s="47"/>
      <c r="C224" s="47"/>
      <c r="D224" s="329"/>
      <c r="E224" s="329"/>
      <c r="F224" s="329"/>
      <c r="G224" s="329"/>
      <c r="H224" s="329"/>
      <c r="I224" s="329"/>
      <c r="J224" s="329"/>
      <c r="K224"/>
      <c r="L224"/>
    </row>
    <row r="225" spans="1:12">
      <c r="A225" s="47"/>
      <c r="B225" s="47"/>
      <c r="C225" s="47"/>
      <c r="D225" s="329"/>
      <c r="E225" s="329"/>
      <c r="F225" s="329"/>
      <c r="G225" s="329"/>
      <c r="H225" s="329"/>
      <c r="I225" s="329"/>
      <c r="J225" s="329"/>
      <c r="K225"/>
      <c r="L225"/>
    </row>
    <row r="226" spans="1:12">
      <c r="A226" s="99"/>
      <c r="B226" s="99"/>
      <c r="C226" s="99"/>
      <c r="D226" s="328"/>
      <c r="E226" s="328"/>
      <c r="F226" s="328"/>
      <c r="G226" s="328"/>
      <c r="H226" s="328"/>
      <c r="I226" s="328"/>
      <c r="J226" s="328"/>
      <c r="K226"/>
      <c r="L226"/>
    </row>
    <row r="227" spans="1:12">
      <c r="A227" s="99"/>
      <c r="B227" s="227" t="s">
        <v>18</v>
      </c>
      <c r="C227" s="16" t="s">
        <v>24</v>
      </c>
      <c r="D227" s="229" t="s">
        <v>20</v>
      </c>
      <c r="E227" s="229"/>
      <c r="F227" s="229"/>
      <c r="G227" s="229"/>
      <c r="H227" s="227"/>
      <c r="I227" s="330" t="s">
        <v>19</v>
      </c>
      <c r="J227" s="328"/>
      <c r="K227"/>
      <c r="L227"/>
    </row>
    <row r="228" spans="1:12">
      <c r="A228" s="99"/>
      <c r="B228" s="99"/>
      <c r="C228" s="99"/>
      <c r="D228" s="328"/>
      <c r="E228" s="328"/>
      <c r="F228" s="328"/>
      <c r="G228" s="328"/>
      <c r="H228" s="328"/>
      <c r="I228" s="328"/>
      <c r="J228" s="328"/>
      <c r="K228"/>
      <c r="L228"/>
    </row>
    <row r="229" spans="1:12">
      <c r="A229" s="282" t="s">
        <v>4</v>
      </c>
      <c r="B229" s="268" t="s">
        <v>5</v>
      </c>
      <c r="C229" s="268"/>
      <c r="D229" s="268" t="s">
        <v>6</v>
      </c>
      <c r="E229" s="268"/>
      <c r="F229" s="268"/>
      <c r="G229" s="268"/>
      <c r="H229" s="225" t="s">
        <v>275</v>
      </c>
      <c r="I229" s="272" t="s">
        <v>7</v>
      </c>
      <c r="J229" s="240" t="s">
        <v>22</v>
      </c>
      <c r="K229" s="331"/>
      <c r="L229"/>
    </row>
    <row r="230" spans="1:12">
      <c r="A230" s="283"/>
      <c r="B230" s="224" t="s">
        <v>8</v>
      </c>
      <c r="C230" s="224" t="s">
        <v>9</v>
      </c>
      <c r="D230" s="224" t="s">
        <v>0</v>
      </c>
      <c r="E230" s="224" t="s">
        <v>1</v>
      </c>
      <c r="F230" s="224" t="s">
        <v>2</v>
      </c>
      <c r="G230" s="224" t="s">
        <v>3</v>
      </c>
      <c r="H230" s="226" t="s">
        <v>276</v>
      </c>
      <c r="I230" s="273"/>
      <c r="J230" s="240"/>
      <c r="K230" s="332"/>
      <c r="L230"/>
    </row>
    <row r="231" spans="1:12">
      <c r="A231" s="230" t="s">
        <v>10</v>
      </c>
      <c r="B231" s="231"/>
      <c r="C231" s="231"/>
      <c r="D231" s="231"/>
      <c r="E231" s="231"/>
      <c r="F231" s="231"/>
      <c r="G231" s="231"/>
      <c r="H231" s="231"/>
      <c r="I231" s="231"/>
      <c r="J231" s="231"/>
      <c r="K231" s="333"/>
      <c r="L231"/>
    </row>
    <row r="232" spans="1:12">
      <c r="A232" s="357">
        <v>1</v>
      </c>
      <c r="B232" s="17" t="s">
        <v>350</v>
      </c>
      <c r="C232" s="382" t="s">
        <v>351</v>
      </c>
      <c r="D232" s="19">
        <v>3</v>
      </c>
      <c r="E232" s="19"/>
      <c r="F232" s="19">
        <v>2</v>
      </c>
      <c r="G232" s="19">
        <v>2</v>
      </c>
      <c r="H232" s="383">
        <v>3.5</v>
      </c>
      <c r="I232" s="52">
        <v>7</v>
      </c>
      <c r="J232" s="339" t="s">
        <v>47</v>
      </c>
      <c r="K232" s="333"/>
      <c r="L232"/>
    </row>
    <row r="233" spans="1:12">
      <c r="A233" s="357">
        <v>2</v>
      </c>
      <c r="B233" s="53" t="s">
        <v>352</v>
      </c>
      <c r="C233" s="171" t="s">
        <v>353</v>
      </c>
      <c r="D233" s="22">
        <v>2</v>
      </c>
      <c r="E233" s="22"/>
      <c r="F233" s="22">
        <v>2</v>
      </c>
      <c r="G233" s="22"/>
      <c r="H233" s="366">
        <v>2</v>
      </c>
      <c r="I233" s="388">
        <v>5</v>
      </c>
      <c r="J233" s="354" t="s">
        <v>47</v>
      </c>
      <c r="K233" s="333"/>
      <c r="L233"/>
    </row>
    <row r="234" spans="1:12">
      <c r="A234" s="357">
        <v>3</v>
      </c>
      <c r="B234" s="17" t="s">
        <v>354</v>
      </c>
      <c r="C234" s="382" t="s">
        <v>355</v>
      </c>
      <c r="D234" s="19">
        <v>2</v>
      </c>
      <c r="E234" s="19"/>
      <c r="F234" s="19">
        <v>1</v>
      </c>
      <c r="G234" s="19"/>
      <c r="H234" s="335">
        <v>1.5</v>
      </c>
      <c r="I234" s="52">
        <v>4</v>
      </c>
      <c r="J234" s="339" t="s">
        <v>47</v>
      </c>
      <c r="K234" s="333"/>
      <c r="L234"/>
    </row>
    <row r="235" spans="1:12">
      <c r="A235" s="357">
        <v>4</v>
      </c>
      <c r="B235" s="17" t="s">
        <v>356</v>
      </c>
      <c r="C235" s="171" t="s">
        <v>357</v>
      </c>
      <c r="D235" s="19">
        <v>3</v>
      </c>
      <c r="E235" s="19"/>
      <c r="F235" s="19">
        <v>1</v>
      </c>
      <c r="G235" s="19">
        <v>1</v>
      </c>
      <c r="H235" s="335">
        <v>2.5</v>
      </c>
      <c r="I235" s="52">
        <v>6</v>
      </c>
      <c r="J235" s="339" t="s">
        <v>47</v>
      </c>
      <c r="K235" s="333"/>
      <c r="L235"/>
    </row>
    <row r="236" spans="1:12">
      <c r="A236" s="357">
        <v>5</v>
      </c>
      <c r="B236" s="53" t="s">
        <v>358</v>
      </c>
      <c r="C236" s="171" t="s">
        <v>359</v>
      </c>
      <c r="D236" s="22">
        <v>2</v>
      </c>
      <c r="E236" s="22"/>
      <c r="F236" s="22">
        <v>2</v>
      </c>
      <c r="G236" s="22"/>
      <c r="H236" s="366">
        <v>2</v>
      </c>
      <c r="I236" s="388">
        <v>5</v>
      </c>
      <c r="J236" s="354" t="s">
        <v>25</v>
      </c>
      <c r="K236" s="333"/>
      <c r="L236"/>
    </row>
    <row r="237" spans="1:12">
      <c r="A237" s="357">
        <v>6</v>
      </c>
      <c r="B237" s="17" t="s">
        <v>360</v>
      </c>
      <c r="C237" s="382" t="s">
        <v>361</v>
      </c>
      <c r="D237" s="19">
        <v>2</v>
      </c>
      <c r="E237" s="19"/>
      <c r="F237" s="19">
        <v>1</v>
      </c>
      <c r="G237" s="19"/>
      <c r="H237" s="335">
        <v>1.5</v>
      </c>
      <c r="I237" s="52">
        <v>3</v>
      </c>
      <c r="J237" s="339" t="s">
        <v>25</v>
      </c>
      <c r="K237" s="333"/>
      <c r="L237"/>
    </row>
    <row r="238" spans="1:12">
      <c r="A238" s="234" t="s">
        <v>11</v>
      </c>
      <c r="B238" s="234"/>
      <c r="C238" s="234"/>
      <c r="D238" s="57">
        <f t="shared" ref="D238:I238" si="18">SUM(D232:D237)</f>
        <v>14</v>
      </c>
      <c r="E238" s="57">
        <f t="shared" si="18"/>
        <v>0</v>
      </c>
      <c r="F238" s="57">
        <f t="shared" si="18"/>
        <v>9</v>
      </c>
      <c r="G238" s="57">
        <f t="shared" si="18"/>
        <v>3</v>
      </c>
      <c r="H238" s="57">
        <f t="shared" si="18"/>
        <v>13</v>
      </c>
      <c r="I238" s="57">
        <f t="shared" si="18"/>
        <v>30</v>
      </c>
      <c r="J238" s="338"/>
      <c r="K238" s="345"/>
      <c r="L238"/>
    </row>
    <row r="239" spans="1:12">
      <c r="A239" s="230" t="s">
        <v>12</v>
      </c>
      <c r="B239" s="231"/>
      <c r="C239" s="231"/>
      <c r="D239" s="231"/>
      <c r="E239" s="231"/>
      <c r="F239" s="231"/>
      <c r="G239" s="231"/>
      <c r="H239" s="231"/>
      <c r="I239" s="231"/>
      <c r="J239" s="232"/>
      <c r="K239"/>
      <c r="L239"/>
    </row>
    <row r="240" spans="1:12">
      <c r="A240" s="334"/>
      <c r="B240" s="346"/>
      <c r="C240" s="334"/>
      <c r="D240" s="347"/>
      <c r="E240" s="347"/>
      <c r="F240" s="347"/>
      <c r="G240" s="347"/>
      <c r="H240" s="347"/>
      <c r="I240" s="348"/>
      <c r="J240" s="336"/>
      <c r="K240"/>
      <c r="L240"/>
    </row>
    <row r="241" spans="1:12">
      <c r="A241" s="234" t="s">
        <v>13</v>
      </c>
      <c r="B241" s="234"/>
      <c r="C241" s="234"/>
      <c r="D241" s="57">
        <f t="shared" ref="D241:I241" si="19">SUM(D240:D240)</f>
        <v>0</v>
      </c>
      <c r="E241" s="57">
        <f t="shared" si="19"/>
        <v>0</v>
      </c>
      <c r="F241" s="57">
        <f t="shared" si="19"/>
        <v>0</v>
      </c>
      <c r="G241" s="57">
        <f t="shared" si="19"/>
        <v>0</v>
      </c>
      <c r="H241" s="57">
        <f t="shared" si="19"/>
        <v>0</v>
      </c>
      <c r="I241" s="57">
        <f t="shared" si="19"/>
        <v>0</v>
      </c>
      <c r="J241" s="338"/>
      <c r="K241"/>
      <c r="L241"/>
    </row>
    <row r="242" spans="1:12">
      <c r="A242" s="236" t="s">
        <v>14</v>
      </c>
      <c r="B242" s="236"/>
      <c r="C242" s="236"/>
      <c r="D242" s="8">
        <f t="shared" ref="D242:I242" si="20">D238+D241</f>
        <v>14</v>
      </c>
      <c r="E242" s="8">
        <f t="shared" si="20"/>
        <v>0</v>
      </c>
      <c r="F242" s="8">
        <f t="shared" si="20"/>
        <v>9</v>
      </c>
      <c r="G242" s="8">
        <f t="shared" si="20"/>
        <v>3</v>
      </c>
      <c r="H242" s="8">
        <f t="shared" si="20"/>
        <v>13</v>
      </c>
      <c r="I242" s="8">
        <f t="shared" si="20"/>
        <v>30</v>
      </c>
      <c r="J242" s="349"/>
      <c r="K242"/>
      <c r="L242"/>
    </row>
    <row r="243" spans="1:12">
      <c r="A243" s="237" t="s">
        <v>15</v>
      </c>
      <c r="B243" s="237"/>
      <c r="C243" s="237"/>
      <c r="D243" s="238">
        <f>SUM(D242:G242)</f>
        <v>26</v>
      </c>
      <c r="E243" s="238"/>
      <c r="F243" s="238"/>
      <c r="G243" s="238"/>
      <c r="H243" s="238"/>
      <c r="I243" s="238"/>
      <c r="J243" s="238"/>
      <c r="K243"/>
      <c r="L243"/>
    </row>
    <row r="244" spans="1:12">
      <c r="A244" s="230" t="s">
        <v>16</v>
      </c>
      <c r="B244" s="231"/>
      <c r="C244" s="231"/>
      <c r="D244" s="231"/>
      <c r="E244" s="231"/>
      <c r="F244" s="231"/>
      <c r="G244" s="231"/>
      <c r="H244" s="231"/>
      <c r="I244" s="231"/>
      <c r="J244" s="232"/>
      <c r="K244"/>
      <c r="L244"/>
    </row>
    <row r="245" spans="1:12">
      <c r="A245" s="334">
        <v>1</v>
      </c>
      <c r="B245" s="346" t="s">
        <v>96</v>
      </c>
      <c r="C245" s="215" t="s">
        <v>362</v>
      </c>
      <c r="D245" s="336">
        <v>1</v>
      </c>
      <c r="E245" s="336">
        <v>2</v>
      </c>
      <c r="F245" s="336"/>
      <c r="G245" s="336"/>
      <c r="H245" s="336"/>
      <c r="I245" s="338">
        <v>3</v>
      </c>
      <c r="J245" s="336" t="s">
        <v>25</v>
      </c>
      <c r="K245"/>
      <c r="L245"/>
    </row>
    <row r="246" spans="1:12">
      <c r="A246" s="334">
        <v>2</v>
      </c>
      <c r="B246" s="21" t="s">
        <v>363</v>
      </c>
      <c r="C246" s="215" t="s">
        <v>364</v>
      </c>
      <c r="D246" s="336">
        <v>3</v>
      </c>
      <c r="E246" s="336">
        <v>2</v>
      </c>
      <c r="F246" s="336"/>
      <c r="G246" s="336"/>
      <c r="H246" s="336"/>
      <c r="I246" s="338">
        <f>SUM(D246:G246)</f>
        <v>5</v>
      </c>
      <c r="J246" s="336" t="s">
        <v>25</v>
      </c>
      <c r="K246"/>
      <c r="L246"/>
    </row>
    <row r="247" spans="1:12">
      <c r="A247" s="234" t="s">
        <v>17</v>
      </c>
      <c r="B247" s="234"/>
      <c r="C247" s="234"/>
      <c r="D247" s="57">
        <v>4</v>
      </c>
      <c r="E247" s="57">
        <v>4</v>
      </c>
      <c r="F247" s="57">
        <v>0</v>
      </c>
      <c r="G247" s="57">
        <v>0</v>
      </c>
      <c r="H247" s="57">
        <v>0</v>
      </c>
      <c r="I247" s="57">
        <v>8</v>
      </c>
      <c r="J247" s="338"/>
      <c r="K247"/>
      <c r="L247"/>
    </row>
    <row r="248" spans="1:12">
      <c r="A248" s="99"/>
      <c r="B248" s="99"/>
      <c r="C248" s="99"/>
      <c r="D248" s="328"/>
      <c r="E248" s="328"/>
      <c r="F248" s="328"/>
      <c r="G248" s="328"/>
      <c r="H248" s="328"/>
      <c r="I248" s="328"/>
      <c r="J248" s="328"/>
      <c r="K248"/>
      <c r="L248"/>
    </row>
    <row r="249" spans="1:12">
      <c r="A249" s="99"/>
      <c r="B249" s="99"/>
      <c r="C249" s="99"/>
      <c r="D249" s="328"/>
      <c r="E249" s="328"/>
      <c r="F249" s="328"/>
      <c r="G249" s="328"/>
      <c r="H249" s="328"/>
      <c r="I249" s="328"/>
      <c r="J249" s="328"/>
      <c r="K249"/>
      <c r="L249"/>
    </row>
    <row r="250" spans="1:12">
      <c r="A250" s="99"/>
      <c r="B250" s="99"/>
      <c r="C250" s="99"/>
      <c r="D250" s="328"/>
      <c r="E250" s="328"/>
      <c r="F250" s="328"/>
      <c r="G250" s="328"/>
      <c r="H250" s="328"/>
      <c r="I250" s="328"/>
      <c r="J250" s="328"/>
      <c r="K250"/>
      <c r="L250"/>
    </row>
    <row r="251" spans="1:12">
      <c r="A251" s="99"/>
      <c r="B251" s="99"/>
      <c r="C251" s="99"/>
      <c r="D251" s="328"/>
      <c r="E251" s="328"/>
      <c r="F251" s="328"/>
      <c r="G251" s="328"/>
      <c r="H251" s="328"/>
      <c r="I251" s="328"/>
      <c r="J251" s="328"/>
      <c r="K251"/>
      <c r="L251"/>
    </row>
    <row r="252" spans="1:12">
      <c r="A252" s="99"/>
      <c r="B252" s="99"/>
      <c r="C252" s="99"/>
      <c r="D252" s="328"/>
      <c r="E252" s="328"/>
      <c r="F252" s="328"/>
      <c r="G252" s="328"/>
      <c r="H252" s="328"/>
      <c r="I252" s="328"/>
      <c r="J252" s="328"/>
      <c r="K252"/>
      <c r="L252"/>
    </row>
    <row r="253" spans="1:12">
      <c r="A253" s="99"/>
      <c r="B253" s="99"/>
      <c r="C253" s="99"/>
      <c r="D253" s="328"/>
      <c r="E253" s="328"/>
      <c r="F253" s="328"/>
      <c r="G253" s="328"/>
      <c r="H253" s="328"/>
      <c r="I253" s="328"/>
      <c r="J253" s="328"/>
      <c r="K253"/>
      <c r="L253"/>
    </row>
    <row r="254" spans="1:12">
      <c r="A254" s="99"/>
      <c r="B254" s="99"/>
      <c r="C254" s="99"/>
      <c r="D254" s="328"/>
      <c r="E254" s="328"/>
      <c r="F254" s="328"/>
      <c r="G254" s="328"/>
      <c r="H254" s="328"/>
      <c r="I254" s="328"/>
      <c r="J254" s="328"/>
      <c r="K254"/>
      <c r="L254"/>
    </row>
    <row r="255" spans="1:12">
      <c r="A255" s="99"/>
      <c r="B255" s="99"/>
      <c r="C255" s="99"/>
      <c r="D255" s="328"/>
      <c r="E255" s="328"/>
      <c r="F255" s="328"/>
      <c r="G255" s="328"/>
      <c r="H255" s="328"/>
      <c r="I255" s="328"/>
      <c r="J255" s="328"/>
      <c r="K255"/>
      <c r="L255"/>
    </row>
    <row r="256" spans="1:12">
      <c r="A256" s="99"/>
      <c r="B256" s="227" t="s">
        <v>18</v>
      </c>
      <c r="C256" s="16" t="s">
        <v>24</v>
      </c>
      <c r="D256" s="229" t="s">
        <v>20</v>
      </c>
      <c r="E256" s="229"/>
      <c r="F256" s="229"/>
      <c r="G256" s="229"/>
      <c r="H256" s="227"/>
      <c r="I256" s="330" t="s">
        <v>21</v>
      </c>
      <c r="J256" s="328"/>
      <c r="K256" s="99"/>
      <c r="L256"/>
    </row>
    <row r="257" spans="1:12">
      <c r="A257" s="99"/>
      <c r="B257" s="99"/>
      <c r="C257" s="99"/>
      <c r="D257" s="328"/>
      <c r="E257" s="328"/>
      <c r="F257" s="328"/>
      <c r="G257" s="328"/>
      <c r="H257" s="328"/>
      <c r="I257" s="328"/>
      <c r="J257" s="328"/>
      <c r="K257" s="99"/>
      <c r="L257"/>
    </row>
    <row r="258" spans="1:12">
      <c r="A258" s="282" t="s">
        <v>4</v>
      </c>
      <c r="B258" s="268" t="s">
        <v>5</v>
      </c>
      <c r="C258" s="268"/>
      <c r="D258" s="268" t="s">
        <v>6</v>
      </c>
      <c r="E258" s="268"/>
      <c r="F258" s="268"/>
      <c r="G258" s="268"/>
      <c r="H258" s="225" t="s">
        <v>275</v>
      </c>
      <c r="I258" s="272" t="s">
        <v>7</v>
      </c>
      <c r="J258" s="268" t="s">
        <v>22</v>
      </c>
      <c r="K258" s="389"/>
      <c r="L258"/>
    </row>
    <row r="259" spans="1:12" ht="12.75" customHeight="1">
      <c r="A259" s="283"/>
      <c r="B259" s="224" t="s">
        <v>8</v>
      </c>
      <c r="C259" s="224" t="s">
        <v>9</v>
      </c>
      <c r="D259" s="224" t="s">
        <v>0</v>
      </c>
      <c r="E259" s="224" t="s">
        <v>1</v>
      </c>
      <c r="F259" s="224" t="s">
        <v>2</v>
      </c>
      <c r="G259" s="224" t="s">
        <v>3</v>
      </c>
      <c r="H259" s="226" t="s">
        <v>276</v>
      </c>
      <c r="I259" s="273"/>
      <c r="J259" s="268"/>
      <c r="K259" s="390"/>
      <c r="L259"/>
    </row>
    <row r="260" spans="1:12">
      <c r="A260" s="230" t="s">
        <v>10</v>
      </c>
      <c r="B260" s="231"/>
      <c r="C260" s="231"/>
      <c r="D260" s="231"/>
      <c r="E260" s="231"/>
      <c r="F260" s="231"/>
      <c r="G260" s="231"/>
      <c r="H260" s="231"/>
      <c r="I260" s="231"/>
      <c r="J260" s="232"/>
      <c r="K260" s="391"/>
      <c r="L260"/>
    </row>
    <row r="261" spans="1:12" ht="25.5">
      <c r="A261" s="357">
        <v>1</v>
      </c>
      <c r="B261" s="392" t="s">
        <v>365</v>
      </c>
      <c r="C261" s="393" t="s">
        <v>366</v>
      </c>
      <c r="D261" s="366"/>
      <c r="E261" s="22"/>
      <c r="F261" s="22"/>
      <c r="G261" s="67">
        <v>8</v>
      </c>
      <c r="H261" s="394">
        <v>3</v>
      </c>
      <c r="I261" s="384">
        <v>10</v>
      </c>
      <c r="J261" s="336" t="s">
        <v>25</v>
      </c>
      <c r="K261" s="391"/>
      <c r="L261"/>
    </row>
    <row r="262" spans="1:12" ht="12.75" customHeight="1">
      <c r="A262" s="357">
        <v>2</v>
      </c>
      <c r="B262" s="392" t="s">
        <v>367</v>
      </c>
      <c r="C262" s="393" t="s">
        <v>368</v>
      </c>
      <c r="D262" s="366"/>
      <c r="E262" s="22"/>
      <c r="F262" s="22"/>
      <c r="G262" s="67"/>
      <c r="H262" s="395">
        <v>0</v>
      </c>
      <c r="I262" s="384">
        <v>1</v>
      </c>
      <c r="J262" s="336" t="s">
        <v>25</v>
      </c>
      <c r="K262" s="391"/>
      <c r="L262"/>
    </row>
    <row r="263" spans="1:12">
      <c r="A263" s="234" t="s">
        <v>11</v>
      </c>
      <c r="B263" s="234"/>
      <c r="C263" s="234"/>
      <c r="D263" s="57">
        <f>SUM(D262:D262)</f>
        <v>0</v>
      </c>
      <c r="E263" s="57">
        <f>SUM(E262:E262)</f>
        <v>0</v>
      </c>
      <c r="F263" s="57">
        <f>SUM(F262:F262)</f>
        <v>0</v>
      </c>
      <c r="G263" s="57">
        <v>8</v>
      </c>
      <c r="H263" s="57">
        <f>SUM(H261:H262)</f>
        <v>3</v>
      </c>
      <c r="I263" s="57">
        <f>SUM(I261:I262)</f>
        <v>11</v>
      </c>
      <c r="J263" s="338"/>
      <c r="K263" s="391"/>
      <c r="L263"/>
    </row>
    <row r="264" spans="1:12" ht="12.75" customHeight="1">
      <c r="A264" s="230" t="s">
        <v>12</v>
      </c>
      <c r="B264" s="231"/>
      <c r="C264" s="231"/>
      <c r="D264" s="231"/>
      <c r="E264" s="231"/>
      <c r="F264" s="231"/>
      <c r="G264" s="231"/>
      <c r="H264" s="231"/>
      <c r="I264" s="231"/>
      <c r="J264" s="231"/>
      <c r="K264" s="396"/>
      <c r="L264"/>
    </row>
    <row r="265" spans="1:12" ht="12.75" customHeight="1">
      <c r="A265" s="397">
        <v>1</v>
      </c>
      <c r="B265" s="398" t="s">
        <v>369</v>
      </c>
      <c r="C265" s="62" t="s">
        <v>370</v>
      </c>
      <c r="D265" s="399">
        <v>1.5</v>
      </c>
      <c r="E265" s="399"/>
      <c r="F265" s="399">
        <v>1</v>
      </c>
      <c r="G265" s="399">
        <v>1</v>
      </c>
      <c r="H265" s="400">
        <v>2</v>
      </c>
      <c r="I265" s="401">
        <v>4</v>
      </c>
      <c r="J265" s="399" t="s">
        <v>25</v>
      </c>
      <c r="K265" s="340"/>
      <c r="L265"/>
    </row>
    <row r="266" spans="1:12" ht="12.75" customHeight="1">
      <c r="A266" s="402"/>
      <c r="B266" s="403" t="s">
        <v>371</v>
      </c>
      <c r="C266" s="62" t="s">
        <v>372</v>
      </c>
      <c r="D266" s="404"/>
      <c r="E266" s="404"/>
      <c r="F266" s="404"/>
      <c r="G266" s="404"/>
      <c r="H266" s="405"/>
      <c r="I266" s="406"/>
      <c r="J266" s="404"/>
      <c r="K266" s="340"/>
      <c r="L266"/>
    </row>
    <row r="267" spans="1:12" ht="12.75" customHeight="1">
      <c r="A267" s="402"/>
      <c r="B267" s="398" t="s">
        <v>373</v>
      </c>
      <c r="C267" s="62" t="s">
        <v>374</v>
      </c>
      <c r="D267" s="404"/>
      <c r="E267" s="404"/>
      <c r="F267" s="404"/>
      <c r="G267" s="404"/>
      <c r="H267" s="407"/>
      <c r="I267" s="406"/>
      <c r="J267" s="408"/>
      <c r="K267" s="340"/>
      <c r="L267"/>
    </row>
    <row r="268" spans="1:12" ht="12.75" customHeight="1">
      <c r="A268" s="409">
        <v>2</v>
      </c>
      <c r="B268" s="410" t="s">
        <v>375</v>
      </c>
      <c r="C268" s="62" t="s">
        <v>376</v>
      </c>
      <c r="D268" s="399">
        <v>2</v>
      </c>
      <c r="E268" s="399"/>
      <c r="F268" s="399">
        <v>1</v>
      </c>
      <c r="G268" s="399">
        <v>1</v>
      </c>
      <c r="H268" s="399">
        <v>2</v>
      </c>
      <c r="I268" s="401">
        <f>SUM(D268:G268)</f>
        <v>4</v>
      </c>
      <c r="J268" s="411" t="s">
        <v>25</v>
      </c>
      <c r="K268" s="340"/>
      <c r="L268"/>
    </row>
    <row r="269" spans="1:12">
      <c r="A269" s="412"/>
      <c r="B269" s="410" t="s">
        <v>377</v>
      </c>
      <c r="C269" s="62" t="s">
        <v>378</v>
      </c>
      <c r="D269" s="404"/>
      <c r="E269" s="404"/>
      <c r="F269" s="404"/>
      <c r="G269" s="404"/>
      <c r="H269" s="404"/>
      <c r="I269" s="406"/>
      <c r="J269" s="413"/>
      <c r="K269" s="340"/>
      <c r="L269"/>
    </row>
    <row r="270" spans="1:12">
      <c r="A270" s="414"/>
      <c r="B270" s="398" t="s">
        <v>379</v>
      </c>
      <c r="C270" s="62" t="s">
        <v>380</v>
      </c>
      <c r="D270" s="408"/>
      <c r="E270" s="408"/>
      <c r="F270" s="408"/>
      <c r="G270" s="408"/>
      <c r="H270" s="408"/>
      <c r="I270" s="415"/>
      <c r="J270" s="416"/>
      <c r="K270" s="340"/>
      <c r="L270"/>
    </row>
    <row r="271" spans="1:12">
      <c r="A271" s="417">
        <v>3</v>
      </c>
      <c r="B271" s="398" t="s">
        <v>381</v>
      </c>
      <c r="C271" s="62" t="s">
        <v>382</v>
      </c>
      <c r="D271" s="418">
        <v>1.5</v>
      </c>
      <c r="E271" s="418"/>
      <c r="F271" s="418">
        <v>2</v>
      </c>
      <c r="G271" s="418"/>
      <c r="H271" s="418">
        <v>2</v>
      </c>
      <c r="I271" s="419">
        <v>4</v>
      </c>
      <c r="J271" s="418" t="s">
        <v>25</v>
      </c>
      <c r="K271" s="340"/>
      <c r="L271"/>
    </row>
    <row r="272" spans="1:12">
      <c r="A272" s="420"/>
      <c r="B272" s="398" t="s">
        <v>383</v>
      </c>
      <c r="C272" s="62" t="s">
        <v>384</v>
      </c>
      <c r="D272" s="421"/>
      <c r="E272" s="421"/>
      <c r="F272" s="421"/>
      <c r="G272" s="421"/>
      <c r="H272" s="421"/>
      <c r="I272" s="422"/>
      <c r="J272" s="423"/>
      <c r="K272" s="340"/>
      <c r="L272"/>
    </row>
    <row r="273" spans="1:12">
      <c r="A273" s="424"/>
      <c r="B273" s="403" t="s">
        <v>385</v>
      </c>
      <c r="C273" s="62" t="s">
        <v>386</v>
      </c>
      <c r="D273" s="425"/>
      <c r="E273" s="381"/>
      <c r="F273" s="426"/>
      <c r="G273" s="381"/>
      <c r="H273" s="427"/>
      <c r="I273" s="428"/>
      <c r="J273" s="381"/>
      <c r="K273" s="340"/>
      <c r="L273"/>
    </row>
    <row r="274" spans="1:12">
      <c r="A274" s="409">
        <v>4</v>
      </c>
      <c r="B274" s="429" t="s">
        <v>387</v>
      </c>
      <c r="C274" s="430" t="s">
        <v>388</v>
      </c>
      <c r="D274" s="418">
        <v>2</v>
      </c>
      <c r="E274" s="418"/>
      <c r="F274" s="418">
        <v>2</v>
      </c>
      <c r="G274" s="418"/>
      <c r="H274" s="418">
        <v>2</v>
      </c>
      <c r="I274" s="419">
        <f>SUM(D274:G274)</f>
        <v>4</v>
      </c>
      <c r="J274" s="431" t="s">
        <v>25</v>
      </c>
      <c r="K274" s="340"/>
      <c r="L274"/>
    </row>
    <row r="275" spans="1:12">
      <c r="A275" s="412"/>
      <c r="B275" s="403" t="s">
        <v>389</v>
      </c>
      <c r="C275" s="62" t="s">
        <v>390</v>
      </c>
      <c r="D275" s="421"/>
      <c r="E275" s="421"/>
      <c r="F275" s="421"/>
      <c r="G275" s="421"/>
      <c r="H275" s="421"/>
      <c r="I275" s="422"/>
      <c r="J275" s="421"/>
      <c r="K275" s="391"/>
      <c r="L275"/>
    </row>
    <row r="276" spans="1:12" ht="25.5">
      <c r="A276" s="432"/>
      <c r="B276" s="403" t="s">
        <v>391</v>
      </c>
      <c r="C276" s="62" t="s">
        <v>392</v>
      </c>
      <c r="D276" s="426"/>
      <c r="E276" s="381"/>
      <c r="F276" s="381"/>
      <c r="G276" s="381"/>
      <c r="H276" s="427"/>
      <c r="I276" s="426"/>
      <c r="J276" s="381"/>
      <c r="K276" s="391"/>
      <c r="L276"/>
    </row>
    <row r="277" spans="1:12">
      <c r="A277" s="409">
        <v>5</v>
      </c>
      <c r="B277" s="433" t="s">
        <v>393</v>
      </c>
      <c r="C277" s="62" t="s">
        <v>394</v>
      </c>
      <c r="D277" s="434">
        <v>2</v>
      </c>
      <c r="E277" s="434"/>
      <c r="F277" s="434">
        <v>2</v>
      </c>
      <c r="G277" s="434"/>
      <c r="H277" s="434">
        <v>2</v>
      </c>
      <c r="I277" s="419">
        <v>3</v>
      </c>
      <c r="J277" s="418" t="s">
        <v>25</v>
      </c>
      <c r="K277" s="391"/>
      <c r="L277"/>
    </row>
    <row r="278" spans="1:12">
      <c r="A278" s="412"/>
      <c r="B278" s="433" t="s">
        <v>395</v>
      </c>
      <c r="C278" s="62" t="s">
        <v>396</v>
      </c>
      <c r="D278" s="435"/>
      <c r="E278" s="435"/>
      <c r="F278" s="435"/>
      <c r="G278" s="435"/>
      <c r="H278" s="435"/>
      <c r="I278" s="422"/>
      <c r="J278" s="421"/>
      <c r="K278" s="391"/>
      <c r="L278"/>
    </row>
    <row r="279" spans="1:12" ht="15.75" customHeight="1">
      <c r="A279" s="432"/>
      <c r="B279" s="398" t="s">
        <v>397</v>
      </c>
      <c r="C279" s="62" t="s">
        <v>398</v>
      </c>
      <c r="D279" s="426"/>
      <c r="E279" s="426"/>
      <c r="F279" s="426"/>
      <c r="G279" s="426"/>
      <c r="H279" s="436"/>
      <c r="I279" s="426"/>
      <c r="J279" s="426"/>
      <c r="K279" s="340"/>
      <c r="L279"/>
    </row>
    <row r="280" spans="1:12" ht="15.75" customHeight="1">
      <c r="A280" s="234" t="s">
        <v>13</v>
      </c>
      <c r="B280" s="234"/>
      <c r="C280" s="234"/>
      <c r="D280" s="57">
        <f>SUM(D265:D277)</f>
        <v>9</v>
      </c>
      <c r="E280" s="57">
        <f>SUM(E265:E274)</f>
        <v>0</v>
      </c>
      <c r="F280" s="57">
        <f>SUM(F265:F277)</f>
        <v>8</v>
      </c>
      <c r="G280" s="57">
        <f>SUM(G265:G277)</f>
        <v>2</v>
      </c>
      <c r="H280" s="57">
        <f>SUM(H265:H277)+H261</f>
        <v>13</v>
      </c>
      <c r="I280" s="57">
        <f>SUM(I265:I277)</f>
        <v>19</v>
      </c>
      <c r="J280" s="338"/>
      <c r="K280" s="99"/>
      <c r="L280"/>
    </row>
    <row r="281" spans="1:12">
      <c r="A281" s="236" t="s">
        <v>14</v>
      </c>
      <c r="B281" s="236"/>
      <c r="C281" s="236"/>
      <c r="D281" s="8">
        <f t="shared" ref="D281:I281" si="21">D263+D280</f>
        <v>9</v>
      </c>
      <c r="E281" s="8">
        <f t="shared" si="21"/>
        <v>0</v>
      </c>
      <c r="F281" s="8">
        <f t="shared" si="21"/>
        <v>8</v>
      </c>
      <c r="G281" s="8">
        <f t="shared" si="21"/>
        <v>10</v>
      </c>
      <c r="H281" s="8">
        <f t="shared" si="21"/>
        <v>16</v>
      </c>
      <c r="I281" s="8">
        <f t="shared" si="21"/>
        <v>30</v>
      </c>
      <c r="J281" s="349"/>
      <c r="K281" s="99"/>
      <c r="L281"/>
    </row>
    <row r="282" spans="1:12">
      <c r="A282" s="437" t="s">
        <v>15</v>
      </c>
      <c r="B282" s="437"/>
      <c r="C282" s="437"/>
      <c r="D282" s="238">
        <f>SUM(D281:G281)</f>
        <v>27</v>
      </c>
      <c r="E282" s="238"/>
      <c r="F282" s="238"/>
      <c r="G282" s="238"/>
      <c r="H282" s="238"/>
      <c r="I282" s="238"/>
      <c r="J282" s="238"/>
      <c r="K282" s="99"/>
      <c r="L282"/>
    </row>
    <row r="283" spans="1:12" ht="15" customHeight="1">
      <c r="A283" s="230" t="s">
        <v>16</v>
      </c>
      <c r="B283" s="231"/>
      <c r="C283" s="231"/>
      <c r="D283" s="231"/>
      <c r="E283" s="231"/>
      <c r="F283" s="231"/>
      <c r="G283" s="231"/>
      <c r="H283" s="231"/>
      <c r="I283" s="231"/>
      <c r="J283" s="232"/>
      <c r="K283" s="99"/>
      <c r="L283"/>
    </row>
    <row r="284" spans="1:12" ht="15.75" customHeight="1">
      <c r="A284" s="334">
        <v>1</v>
      </c>
      <c r="B284" s="438" t="s">
        <v>399</v>
      </c>
      <c r="C284" s="430" t="s">
        <v>400</v>
      </c>
      <c r="D284" s="336">
        <v>2</v>
      </c>
      <c r="E284" s="336"/>
      <c r="F284" s="336">
        <v>2</v>
      </c>
      <c r="G284" s="336"/>
      <c r="H284" s="336"/>
      <c r="I284" s="338">
        <v>5</v>
      </c>
      <c r="J284" s="336" t="s">
        <v>25</v>
      </c>
      <c r="K284" s="99"/>
      <c r="L284"/>
    </row>
    <row r="285" spans="1:12">
      <c r="A285" s="334">
        <v>2</v>
      </c>
      <c r="B285" s="438" t="s">
        <v>401</v>
      </c>
      <c r="C285" s="430" t="s">
        <v>402</v>
      </c>
      <c r="D285" s="336">
        <v>2</v>
      </c>
      <c r="E285" s="336"/>
      <c r="F285" s="336">
        <v>2</v>
      </c>
      <c r="G285" s="336"/>
      <c r="H285" s="336"/>
      <c r="I285" s="338">
        <v>5</v>
      </c>
      <c r="J285" s="336" t="s">
        <v>25</v>
      </c>
      <c r="K285" s="99"/>
      <c r="L285"/>
    </row>
    <row r="286" spans="1:12" ht="12.75" customHeight="1">
      <c r="A286" s="334">
        <v>3</v>
      </c>
      <c r="B286" s="438" t="s">
        <v>403</v>
      </c>
      <c r="C286" s="430" t="s">
        <v>404</v>
      </c>
      <c r="D286" s="336">
        <v>2</v>
      </c>
      <c r="E286" s="336"/>
      <c r="F286" s="336">
        <v>1</v>
      </c>
      <c r="G286" s="336">
        <v>1</v>
      </c>
      <c r="H286" s="336"/>
      <c r="I286" s="338">
        <v>5</v>
      </c>
      <c r="J286" s="336" t="s">
        <v>25</v>
      </c>
      <c r="K286" s="99"/>
      <c r="L286"/>
    </row>
    <row r="287" spans="1:12" ht="12.75" customHeight="1">
      <c r="A287" s="234" t="s">
        <v>17</v>
      </c>
      <c r="B287" s="234"/>
      <c r="C287" s="234"/>
      <c r="D287" s="57">
        <f t="shared" ref="D287:I287" si="22">SUM(D284:D286)</f>
        <v>6</v>
      </c>
      <c r="E287" s="57">
        <f t="shared" si="22"/>
        <v>0</v>
      </c>
      <c r="F287" s="57">
        <f t="shared" si="22"/>
        <v>5</v>
      </c>
      <c r="G287" s="57">
        <f t="shared" si="22"/>
        <v>1</v>
      </c>
      <c r="H287" s="57">
        <f t="shared" si="22"/>
        <v>0</v>
      </c>
      <c r="I287" s="57">
        <f t="shared" si="22"/>
        <v>15</v>
      </c>
      <c r="J287" s="338"/>
      <c r="K287" s="99"/>
      <c r="L287"/>
    </row>
    <row r="288" spans="1:12" ht="12.75" customHeight="1">
      <c r="A288" s="299"/>
      <c r="B288" s="300"/>
      <c r="C288" s="300"/>
      <c r="D288" s="300"/>
      <c r="E288" s="300"/>
      <c r="F288" s="300"/>
      <c r="G288" s="300"/>
      <c r="H288" s="300"/>
      <c r="I288" s="300"/>
      <c r="J288" s="301"/>
      <c r="K288" s="159"/>
    </row>
    <row r="289" spans="1:11" ht="12.75" customHeight="1">
      <c r="A289" s="177"/>
      <c r="B289" s="178"/>
      <c r="C289" s="175"/>
      <c r="D289" s="168"/>
      <c r="E289" s="168"/>
      <c r="F289" s="168"/>
      <c r="G289" s="168"/>
      <c r="H289" s="168"/>
      <c r="I289" s="170"/>
      <c r="J289" s="168"/>
      <c r="K289" s="159"/>
    </row>
    <row r="290" spans="1:11">
      <c r="A290" s="177"/>
      <c r="B290" s="178"/>
      <c r="C290" s="175"/>
      <c r="D290" s="168"/>
      <c r="E290" s="168"/>
      <c r="F290" s="168"/>
      <c r="G290" s="168"/>
      <c r="H290" s="168"/>
      <c r="I290" s="170"/>
      <c r="J290" s="168"/>
      <c r="K290" s="159"/>
    </row>
    <row r="291" spans="1:11">
      <c r="A291" s="304"/>
      <c r="B291" s="304"/>
      <c r="C291" s="304"/>
      <c r="D291" s="169"/>
      <c r="E291" s="169"/>
      <c r="F291" s="169"/>
      <c r="G291" s="169"/>
      <c r="H291" s="169"/>
      <c r="I291" s="169"/>
      <c r="J291" s="170"/>
      <c r="K291" s="159"/>
    </row>
  </sheetData>
  <mergeCells count="188">
    <mergeCell ref="A281:C281"/>
    <mergeCell ref="A282:C282"/>
    <mergeCell ref="D282:J282"/>
    <mergeCell ref="A283:J283"/>
    <mergeCell ref="A277:A279"/>
    <mergeCell ref="D277:D279"/>
    <mergeCell ref="E277:E279"/>
    <mergeCell ref="F277:F279"/>
    <mergeCell ref="G277:G279"/>
    <mergeCell ref="H277:H279"/>
    <mergeCell ref="I277:I279"/>
    <mergeCell ref="J277:J279"/>
    <mergeCell ref="A280:C280"/>
    <mergeCell ref="D271:D273"/>
    <mergeCell ref="E271:E273"/>
    <mergeCell ref="F271:F273"/>
    <mergeCell ref="G271:G273"/>
    <mergeCell ref="H271:H273"/>
    <mergeCell ref="I271:I273"/>
    <mergeCell ref="J271:J273"/>
    <mergeCell ref="A274:A276"/>
    <mergeCell ref="D274:D276"/>
    <mergeCell ref="E274:E276"/>
    <mergeCell ref="F274:F276"/>
    <mergeCell ref="G274:G276"/>
    <mergeCell ref="H274:H276"/>
    <mergeCell ref="I274:I276"/>
    <mergeCell ref="J274:J276"/>
    <mergeCell ref="A239:J239"/>
    <mergeCell ref="A242:C242"/>
    <mergeCell ref="A243:C243"/>
    <mergeCell ref="D243:J243"/>
    <mergeCell ref="A244:J244"/>
    <mergeCell ref="A247:C247"/>
    <mergeCell ref="D256:G256"/>
    <mergeCell ref="A265:A267"/>
    <mergeCell ref="D265:D267"/>
    <mergeCell ref="E265:E267"/>
    <mergeCell ref="F265:F267"/>
    <mergeCell ref="G265:G267"/>
    <mergeCell ref="H265:H267"/>
    <mergeCell ref="I265:I267"/>
    <mergeCell ref="J265:J267"/>
    <mergeCell ref="D227:G227"/>
    <mergeCell ref="A229:A230"/>
    <mergeCell ref="B229:C229"/>
    <mergeCell ref="D229:G229"/>
    <mergeCell ref="I229:I230"/>
    <mergeCell ref="J229:J230"/>
    <mergeCell ref="K229:K230"/>
    <mergeCell ref="A231:J231"/>
    <mergeCell ref="A238:C238"/>
    <mergeCell ref="K192:K193"/>
    <mergeCell ref="A194:J194"/>
    <mergeCell ref="A202:C202"/>
    <mergeCell ref="A203:J203"/>
    <mergeCell ref="A205:C205"/>
    <mergeCell ref="A206:C206"/>
    <mergeCell ref="D207:J207"/>
    <mergeCell ref="A208:J208"/>
    <mergeCell ref="A213:C213"/>
    <mergeCell ref="A167:C167"/>
    <mergeCell ref="D169:J169"/>
    <mergeCell ref="A170:J170"/>
    <mergeCell ref="A174:C174"/>
    <mergeCell ref="D190:G190"/>
    <mergeCell ref="A192:A193"/>
    <mergeCell ref="B192:C192"/>
    <mergeCell ref="I192:I193"/>
    <mergeCell ref="J192:J193"/>
    <mergeCell ref="K154:K155"/>
    <mergeCell ref="A156:J156"/>
    <mergeCell ref="A163:C163"/>
    <mergeCell ref="A164:J164"/>
    <mergeCell ref="D165:D166"/>
    <mergeCell ref="E165:E166"/>
    <mergeCell ref="F165:F166"/>
    <mergeCell ref="G165:G166"/>
    <mergeCell ref="H165:H166"/>
    <mergeCell ref="I165:I166"/>
    <mergeCell ref="J165:J166"/>
    <mergeCell ref="K117:K118"/>
    <mergeCell ref="A119:J119"/>
    <mergeCell ref="A128:C128"/>
    <mergeCell ref="A129:J129"/>
    <mergeCell ref="A131:C131"/>
    <mergeCell ref="D133:J133"/>
    <mergeCell ref="A134:J134"/>
    <mergeCell ref="A141:C141"/>
    <mergeCell ref="D152:G152"/>
    <mergeCell ref="A93:J93"/>
    <mergeCell ref="A95:C95"/>
    <mergeCell ref="D97:J97"/>
    <mergeCell ref="A98:J98"/>
    <mergeCell ref="A102:C102"/>
    <mergeCell ref="D115:G115"/>
    <mergeCell ref="A117:A118"/>
    <mergeCell ref="B117:C117"/>
    <mergeCell ref="D117:G117"/>
    <mergeCell ref="I117:I118"/>
    <mergeCell ref="J117:J118"/>
    <mergeCell ref="D78:G78"/>
    <mergeCell ref="A80:A81"/>
    <mergeCell ref="B80:C80"/>
    <mergeCell ref="D80:G80"/>
    <mergeCell ref="I80:I81"/>
    <mergeCell ref="J80:J81"/>
    <mergeCell ref="K80:K81"/>
    <mergeCell ref="A82:J82"/>
    <mergeCell ref="A92:C92"/>
    <mergeCell ref="D192:G192"/>
    <mergeCell ref="A207:C207"/>
    <mergeCell ref="K5:K6"/>
    <mergeCell ref="K42:K43"/>
    <mergeCell ref="A97:C97"/>
    <mergeCell ref="A59:C59"/>
    <mergeCell ref="A96:C96"/>
    <mergeCell ref="A23:C23"/>
    <mergeCell ref="D23:J23"/>
    <mergeCell ref="J42:J43"/>
    <mergeCell ref="A54:C54"/>
    <mergeCell ref="A55:J55"/>
    <mergeCell ref="A241:C241"/>
    <mergeCell ref="A291:C291"/>
    <mergeCell ref="D258:G258"/>
    <mergeCell ref="A287:C287"/>
    <mergeCell ref="A263:C263"/>
    <mergeCell ref="A264:J264"/>
    <mergeCell ref="A288:J288"/>
    <mergeCell ref="A168:C168"/>
    <mergeCell ref="A169:C169"/>
    <mergeCell ref="A154:A155"/>
    <mergeCell ref="B154:C154"/>
    <mergeCell ref="D154:G154"/>
    <mergeCell ref="I154:I155"/>
    <mergeCell ref="J154:J155"/>
    <mergeCell ref="A133:C133"/>
    <mergeCell ref="A66:C66"/>
    <mergeCell ref="A132:C132"/>
    <mergeCell ref="I42:I43"/>
    <mergeCell ref="D42:G42"/>
    <mergeCell ref="G19:G20"/>
    <mergeCell ref="A22:C22"/>
    <mergeCell ref="E19:E20"/>
    <mergeCell ref="F19:F20"/>
    <mergeCell ref="A30:C30"/>
    <mergeCell ref="A24:J24"/>
    <mergeCell ref="A44:J44"/>
    <mergeCell ref="D40:G40"/>
    <mergeCell ref="A42:A43"/>
    <mergeCell ref="B42:C42"/>
    <mergeCell ref="J19:J20"/>
    <mergeCell ref="I19:I20"/>
    <mergeCell ref="D56:D57"/>
    <mergeCell ref="E56:E57"/>
    <mergeCell ref="F56:F57"/>
    <mergeCell ref="G56:G57"/>
    <mergeCell ref="I56:I57"/>
    <mergeCell ref="J56:J57"/>
    <mergeCell ref="A60:C60"/>
    <mergeCell ref="D60:J60"/>
    <mergeCell ref="D3:G3"/>
    <mergeCell ref="A21:C21"/>
    <mergeCell ref="I5:I6"/>
    <mergeCell ref="J5:J6"/>
    <mergeCell ref="A7:J7"/>
    <mergeCell ref="A17:C17"/>
    <mergeCell ref="A18:J18"/>
    <mergeCell ref="D19:D20"/>
    <mergeCell ref="A5:A6"/>
    <mergeCell ref="B5:C5"/>
    <mergeCell ref="D5:G5"/>
    <mergeCell ref="A58:C58"/>
    <mergeCell ref="K258:K259"/>
    <mergeCell ref="A260:J260"/>
    <mergeCell ref="A258:A259"/>
    <mergeCell ref="B258:C258"/>
    <mergeCell ref="I258:I259"/>
    <mergeCell ref="J258:J259"/>
    <mergeCell ref="A268:A270"/>
    <mergeCell ref="D268:D270"/>
    <mergeCell ref="E268:E270"/>
    <mergeCell ref="F268:F270"/>
    <mergeCell ref="G268:G270"/>
    <mergeCell ref="H268:H270"/>
    <mergeCell ref="I268:I270"/>
    <mergeCell ref="J268:J270"/>
    <mergeCell ref="A271:A273"/>
  </mergeCells>
  <phoneticPr fontId="11" type="noConversion"/>
  <pageMargins left="0.75" right="0.75" top="1" bottom="1" header="0.5" footer="0.5"/>
  <pageSetup paperSize="9" scale="92" orientation="landscape" r:id="rId1"/>
  <headerFooter alignWithMargins="0">
    <oddHeader>&amp;LINGINERIE MECANICĂ ȘI MECATRONICĂ&amp;CProgram studii MECATRONICĂ&amp;RAnul universitar: 2017-2018
Valabil pentru anul I</oddHeader>
    <oddFooter>&amp;LRector,
Mihnea COSTOIU&amp;CDecan,
Prof.dr.ing. Mariana-Florentina ȘTEFĂNESCU</oddFooter>
  </headerFooter>
  <rowBreaks count="4" manualBreakCount="4">
    <brk id="115" max="16383" man="1"/>
    <brk id="152" max="16383" man="1"/>
    <brk id="178" max="10" man="1"/>
    <brk id="2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Echipamente de Proces Ind(04)</vt:lpstr>
      <vt:lpstr>Mecatronica(07)</vt:lpstr>
      <vt:lpstr>'Echipamente de Proces Ind(04)'!Print_Area</vt:lpstr>
    </vt:vector>
  </TitlesOfParts>
  <Company>UPB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Codrin Munteanu</dc:creator>
  <cp:lastModifiedBy>Decanat</cp:lastModifiedBy>
  <cp:lastPrinted>2017-09-25T11:39:30Z</cp:lastPrinted>
  <dcterms:created xsi:type="dcterms:W3CDTF">2002-05-08T11:22:03Z</dcterms:created>
  <dcterms:modified xsi:type="dcterms:W3CDTF">2017-10-09T11:39:16Z</dcterms:modified>
</cp:coreProperties>
</file>